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 firstSheet="3" activeTab="13"/>
  </bookViews>
  <sheets>
    <sheet name="车辆1班" sheetId="1" r:id="rId1"/>
    <sheet name="车辆2班" sheetId="2" r:id="rId2"/>
    <sheet name="电气1班" sheetId="3" r:id="rId3"/>
    <sheet name="电气2班" sheetId="4" r:id="rId4"/>
    <sheet name="机器人1班" sheetId="5" r:id="rId5"/>
    <sheet name="机器人2班" sheetId="6" r:id="rId6"/>
    <sheet name="机械1班" sheetId="7" r:id="rId7"/>
    <sheet name="机械2班" sheetId="8" r:id="rId8"/>
    <sheet name="机械3班" sheetId="9" r:id="rId9"/>
    <sheet name="机械4班" sheetId="10" r:id="rId10"/>
    <sheet name="机械5班" sheetId="11" r:id="rId11"/>
    <sheet name="中德1班" sheetId="12" r:id="rId12"/>
    <sheet name="中德2班" sheetId="13" r:id="rId13"/>
    <sheet name="中德3班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<sst xmlns="http://schemas.openxmlformats.org/spreadsheetml/2006/main" count="1652" uniqueCount="900">
  <si>
    <t>姓名</t>
  </si>
  <si>
    <t>学号</t>
  </si>
  <si>
    <t>班级</t>
  </si>
  <si>
    <t>到梦空间综测</t>
  </si>
  <si>
    <t>基础分</t>
  </si>
  <si>
    <t>学期综测</t>
  </si>
  <si>
    <t>备注（学期综测加分原因）</t>
  </si>
  <si>
    <t>累计综测</t>
  </si>
  <si>
    <t>备注（累计综测加分原因）</t>
  </si>
  <si>
    <t>总综测</t>
  </si>
  <si>
    <t>张雅文</t>
  </si>
  <si>
    <t>22级车辆1班</t>
  </si>
  <si>
    <t>团支书3</t>
  </si>
  <si>
    <t>校级大创结题3+市级大创立项3+四级2+交通运输科技大赛国三9</t>
  </si>
  <si>
    <t>张浩</t>
  </si>
  <si>
    <t>四级2+校级大创结题3+校级立项4+智能车校三1+青年大学习先进个人2+社会实践2</t>
  </si>
  <si>
    <t>韩琨杰</t>
  </si>
  <si>
    <t>四级2+六级4+大创结题3</t>
  </si>
  <si>
    <t>姜洋</t>
  </si>
  <si>
    <t>四级2+大创结题6</t>
  </si>
  <si>
    <t>胡浩然</t>
  </si>
  <si>
    <t>四级2＋大创结题3+交通运输科技大赛国三9</t>
  </si>
  <si>
    <t>彭攀</t>
  </si>
  <si>
    <t>四级2+校级大创结题6+第二个大创立项3</t>
  </si>
  <si>
    <t>姚玲</t>
  </si>
  <si>
    <t>20小时志愿者</t>
  </si>
  <si>
    <t>四级2+大创结题6+青年大学习先进个人2</t>
  </si>
  <si>
    <t>姜文川</t>
  </si>
  <si>
    <t>16小时志愿者</t>
  </si>
  <si>
    <t>四级2＋大创结题3+交通运输科技大赛国三9＋第二个大创立项2＋上图杯创新设计大赛市一7</t>
  </si>
  <si>
    <t>李繁盛</t>
  </si>
  <si>
    <t>18小时志愿者</t>
  </si>
  <si>
    <t>范宇航</t>
  </si>
  <si>
    <t>大创结题3</t>
  </si>
  <si>
    <t>董轩昂</t>
  </si>
  <si>
    <t>四级2+六级4+蓝桥杯省三6+学创杯省一8</t>
  </si>
  <si>
    <t>闫鸣悦</t>
  </si>
  <si>
    <t>班长 3+辅导员助理 2</t>
  </si>
  <si>
    <t>大创结题 3+四级 2+ 六级 4+青年大学习先进个人 2+鲁迅纪念馆参观组织 3+全球创业周学习组织3+智能车大赛校三等奖 2+校级党课结业 3+社工工作奖 2</t>
  </si>
  <si>
    <t>黄锦烨</t>
  </si>
  <si>
    <t>大创结题6</t>
  </si>
  <si>
    <t>付世鹏</t>
  </si>
  <si>
    <t>篮冠杯比赛</t>
  </si>
  <si>
    <t>四级2+大创结题3+青年大学习先进个人2</t>
  </si>
  <si>
    <t>张招</t>
  </si>
  <si>
    <t>交通运输科技大赛国三9+智能车省二7+两个校级大创结题6+四级2+优秀团员2+两次青年大学习先进个人4</t>
  </si>
  <si>
    <t>孙乾坤</t>
  </si>
  <si>
    <t>孙澍砾</t>
  </si>
  <si>
    <t>四级2+大创结题3</t>
  </si>
  <si>
    <t>裴思懿</t>
  </si>
  <si>
    <t>校级大创结题3市级大创结项6四级2六级4发明专利实质审查二作4三作3智能车校赛二等3青年大学习先进个人2</t>
  </si>
  <si>
    <t>陈升豪</t>
  </si>
  <si>
    <t>池炳毅</t>
  </si>
  <si>
    <t>组织委员2</t>
  </si>
  <si>
    <t>付沛</t>
  </si>
  <si>
    <t>何鑫宇</t>
  </si>
  <si>
    <t>黄海棋</t>
  </si>
  <si>
    <t>刘浩天</t>
  </si>
  <si>
    <t>雷宇辉</t>
  </si>
  <si>
    <t>学习委员2</t>
  </si>
  <si>
    <t>校级大创结题2+献血5+全国机器人及人工智能大赛总决赛国一10+数学建模大赛国二9+机器人及人工智能大赛市二6+“互联网+”市赛金奖8+四级2+六级4+软著一作5</t>
  </si>
  <si>
    <t>刘承均</t>
  </si>
  <si>
    <t>李浪</t>
  </si>
  <si>
    <t>庞书博</t>
  </si>
  <si>
    <t>杨廷浩</t>
  </si>
  <si>
    <t>大创结题3+六级4</t>
  </si>
  <si>
    <t>张钰涵</t>
  </si>
  <si>
    <t>魏琳艺</t>
  </si>
  <si>
    <t>宣传委员2</t>
  </si>
  <si>
    <t>四级2+六级4+大创立项2+大创结题3+青年大学习先进个人2+软件著作一作5</t>
  </si>
  <si>
    <t>王俊瑶</t>
  </si>
  <si>
    <t>班委2＋摄影社团2＋志愿者时长20.5h 10</t>
  </si>
  <si>
    <t>四级2＋六级4＋大创立项2＋大创结题3＋校级党课结业3＋优秀学生2＋青年大学习先进个人2＋大创申报1</t>
  </si>
  <si>
    <t>史庆赏</t>
  </si>
  <si>
    <t>四级2+六级4+两个大创立项4+两个大创结题6+智能车校赛三等3+13小时志愿者6</t>
  </si>
  <si>
    <t>容庆龙</t>
  </si>
  <si>
    <t>蔡兴科</t>
  </si>
  <si>
    <t>22级车辆2班</t>
  </si>
  <si>
    <t>无</t>
  </si>
  <si>
    <t>四级</t>
  </si>
  <si>
    <t>蔡宇骁</t>
  </si>
  <si>
    <t>获尚理军旅团优秀骨干称号。上海理工大学优秀学生干部。获尚理军旅团优秀个人称号，校级优秀团员，校级创新创业项目结题，，院级党课结业，校级党课结业，英语六级，2023全国大学生英语竞赛三等奖。</t>
  </si>
  <si>
    <t>邓周俊</t>
  </si>
  <si>
    <t>英语四级</t>
  </si>
  <si>
    <t>龚皓铭</t>
  </si>
  <si>
    <t>上图东馆志愿者4.5h</t>
  </si>
  <si>
    <t>智能车电磁组华东赛区二等奖 学院奖入围奖 四六级 智能车校赛一等奖 智能车华东赛区省三 上海书展志愿者（实习）市级大创结题 校级大创结题 校级大创申报</t>
  </si>
  <si>
    <t>郭赛</t>
  </si>
  <si>
    <t>献血</t>
  </si>
  <si>
    <t>英语四级，英语六级，创新创业校级项目结项</t>
  </si>
  <si>
    <t>何泽鹏</t>
  </si>
  <si>
    <t>团支书</t>
  </si>
  <si>
    <t>上图杯校级一等奖 工训赛校级一等奖 智能车校赛三等奖 优秀团员 四六级 全国大学生工程实践与创新大赛上海市一等奖 校级大创结题 一作论文发表C类 大创项目申报</t>
  </si>
  <si>
    <t>黄柱飞</t>
  </si>
  <si>
    <r>
      <rPr>
        <sz val="10"/>
        <color rgb="FF000000"/>
        <rFont val="Helvetica Neue"/>
        <charset val="134"/>
      </rPr>
      <t>4</t>
    </r>
    <r>
      <rPr>
        <sz val="10"/>
        <color rgb="FF000000"/>
        <rFont val="PingFang SC"/>
        <charset val="134"/>
      </rPr>
      <t>级</t>
    </r>
  </si>
  <si>
    <t>李国庆</t>
  </si>
  <si>
    <t>李金航</t>
  </si>
  <si>
    <t>体育委员</t>
  </si>
  <si>
    <t>青年大学习优秀个人 四级 六级  市级大创立项 市级大创结题，市级大创申报</t>
  </si>
  <si>
    <t>李思颖</t>
  </si>
  <si>
    <t>机械创新大赛市级二等奖，校级大创结题 四级</t>
  </si>
  <si>
    <t>李振东</t>
  </si>
  <si>
    <t>4级</t>
  </si>
  <si>
    <t>刘书畅</t>
  </si>
  <si>
    <t>班长 献血</t>
  </si>
  <si>
    <t>2024第十九届全国大学生智能车大赛省二7
2024全国大学生金相技能大赛上海赛区第二 上海市省一等奖8
2024全国大学生金相技能大赛全国三等奖9
WCCM-2024 EI学术会议论文一篇(已收录)
2024上海理工大学五子棋比赛共计参加5次5 1.校级大创结题
2.第二十七届机器人及人工智能大赛全地形组省三等奖
3.第二十七届机器人及人工智能大赛足球机器人组省三等奖</t>
  </si>
  <si>
    <t>刘彦辰</t>
  </si>
  <si>
    <t>参加英语四级</t>
  </si>
  <si>
    <t>刘洋江</t>
  </si>
  <si>
    <t>创新创业结题</t>
  </si>
  <si>
    <t>陆艺昀</t>
  </si>
  <si>
    <t>创新创业结题、英语四级、英语六级</t>
  </si>
  <si>
    <t>马跃铭</t>
  </si>
  <si>
    <t>四六级，市级大创结题，市级大创立项，市级大创申报</t>
  </si>
  <si>
    <t>潘逸然</t>
  </si>
  <si>
    <t>四六级</t>
  </si>
  <si>
    <t>宋凯乐</t>
  </si>
  <si>
    <t>孙文昊</t>
  </si>
  <si>
    <t>脱镕珺</t>
  </si>
  <si>
    <t>数学建模大赛上海市二等奖 四六级</t>
  </si>
  <si>
    <t>王鑫</t>
  </si>
  <si>
    <t>青年志愿者协会时长18小时，献血一次</t>
  </si>
  <si>
    <t>上海市力学竞赛优秀奖 四六级 A类竞赛国家三等奖，B类论文第一作者</t>
  </si>
  <si>
    <t>王宇进</t>
  </si>
  <si>
    <r>
      <rPr>
        <sz val="10"/>
        <color rgb="FF000000"/>
        <rFont val="Helvetica Neue"/>
        <charset val="134"/>
      </rPr>
      <t>4</t>
    </r>
    <r>
      <rPr>
        <sz val="10"/>
        <color rgb="FF000000"/>
        <rFont val="PingFang SC"/>
        <charset val="134"/>
      </rPr>
      <t>级</t>
    </r>
    <r>
      <rPr>
        <sz val="10"/>
        <color rgb="FF000000"/>
        <rFont val="Helvetica Neue"/>
        <charset val="134"/>
      </rPr>
      <t>创新创业市级</t>
    </r>
  </si>
  <si>
    <t>危笑</t>
  </si>
  <si>
    <t>挑战杯校赛铜奖 社会实践市二等 六级 创新创业市级</t>
  </si>
  <si>
    <t>夏青云</t>
  </si>
  <si>
    <t>四级 市级创新创业项目结题，院级党课结业</t>
  </si>
  <si>
    <t>徐嘉俊</t>
  </si>
  <si>
    <r>
      <rPr>
        <sz val="10"/>
        <color rgb="FF000000"/>
        <rFont val="PingFang SC"/>
        <charset val="134"/>
      </rPr>
      <t>英语</t>
    </r>
    <r>
      <rPr>
        <sz val="10"/>
        <color rgb="FF000000"/>
        <rFont val="Helvetica Neue"/>
        <charset val="134"/>
      </rPr>
      <t>4</t>
    </r>
    <r>
      <rPr>
        <sz val="10"/>
        <color rgb="FF000000"/>
        <rFont val="PingFang SC"/>
        <charset val="134"/>
      </rPr>
      <t>级，全国橄榄球锦标赛</t>
    </r>
    <r>
      <rPr>
        <sz val="10"/>
        <color rgb="FF000000"/>
        <rFont val="Helvetica Neue"/>
        <charset val="134"/>
      </rPr>
      <t>u20</t>
    </r>
    <r>
      <rPr>
        <sz val="10"/>
        <color rgb="FF000000"/>
        <rFont val="PingFang SC"/>
        <charset val="134"/>
      </rPr>
      <t>亚军 nfl第13届大学碗全国总冠军</t>
    </r>
  </si>
  <si>
    <t>颜豪</t>
  </si>
  <si>
    <t>志愿时长24小时</t>
  </si>
  <si>
    <r>
      <rPr>
        <sz val="10"/>
        <color rgb="FF000000"/>
        <rFont val="Helvetica Neue"/>
        <charset val="134"/>
      </rPr>
      <t>4</t>
    </r>
    <r>
      <rPr>
        <sz val="10"/>
        <color rgb="FF000000"/>
        <rFont val="PingFang SC"/>
        <charset val="134"/>
      </rPr>
      <t>级考试</t>
    </r>
    <r>
      <rPr>
        <sz val="10"/>
        <color rgb="FF000000"/>
        <rFont val="Helvetica Neue"/>
        <charset val="134"/>
      </rPr>
      <t>476</t>
    </r>
    <r>
      <rPr>
        <sz val="10"/>
        <color rgb="FF000000"/>
        <rFont val="PingFang SC"/>
        <charset val="134"/>
      </rPr>
      <t>分智能车比赛</t>
    </r>
    <r>
      <rPr>
        <sz val="10"/>
        <color rgb="FF000000"/>
        <rFont val="Helvetica Neue"/>
        <charset val="134"/>
      </rPr>
      <t>3</t>
    </r>
    <r>
      <rPr>
        <sz val="10"/>
        <color rgb="FF000000"/>
        <rFont val="SimSun"/>
        <charset val="134"/>
      </rPr>
      <t>等</t>
    </r>
    <r>
      <rPr>
        <sz val="10"/>
        <color rgb="FF000000"/>
        <rFont val="Helvetica Neue"/>
        <charset val="134"/>
      </rPr>
      <t xml:space="preserve"> 六级</t>
    </r>
  </si>
  <si>
    <t>杨鸣辰</t>
  </si>
  <si>
    <t>英语四级 校级创新创业项目结题+大学生统计建模大赛市级一等奖</t>
  </si>
  <si>
    <t>张岳锋</t>
  </si>
  <si>
    <t>班委</t>
  </si>
  <si>
    <r>
      <rPr>
        <sz val="10"/>
        <color rgb="FF000000"/>
        <rFont val="Helvetica Neue"/>
        <charset val="134"/>
      </rPr>
      <t>6</t>
    </r>
    <r>
      <rPr>
        <sz val="10"/>
        <color rgb="FF000000"/>
        <rFont val="PingFang SC"/>
        <charset val="134"/>
      </rPr>
      <t>级</t>
    </r>
    <r>
      <rPr>
        <sz val="10"/>
        <color rgb="FF000000"/>
        <rFont val="Helvetica Neue"/>
        <charset val="134"/>
      </rPr>
      <t xml:space="preserve"> 市级大创结题</t>
    </r>
  </si>
  <si>
    <t>赵思怡</t>
  </si>
  <si>
    <t>六级 大创市级立项 青年大学习先进个人 市级大创结题，校级大创立项，上海市机创赛二等奖，雅思6.0</t>
  </si>
  <si>
    <t>赵薇</t>
  </si>
  <si>
    <t>宣传委员</t>
  </si>
  <si>
    <t>互联网+校赛金奖 2023年上海理工青年大学习网上主题团课先进个人2023上海理工大学优秀志愿者2023机械学院优秀学生，通过英语四级考试，2023上海市女大学生创新创业大赛三等奖 校级大创结项</t>
  </si>
  <si>
    <t>孙萌</t>
  </si>
  <si>
    <t>22级电气一班</t>
  </si>
  <si>
    <t>班级活动2</t>
  </si>
  <si>
    <t>覃爽</t>
  </si>
  <si>
    <t>校级大创结题3</t>
  </si>
  <si>
    <t>林家庆</t>
  </si>
  <si>
    <t>四级2</t>
  </si>
  <si>
    <t>叶日翔</t>
  </si>
  <si>
    <t>噶荣多吉</t>
  </si>
  <si>
    <t>王文轩</t>
  </si>
  <si>
    <t>校级大创结题3+挑战杯市赛一等8+国创赛市赛一等8</t>
  </si>
  <si>
    <t>李力量</t>
  </si>
  <si>
    <t>献血5</t>
  </si>
  <si>
    <t>四级2+六级4+计算机二级2+创新项目校级立项2</t>
  </si>
  <si>
    <t>安昕</t>
  </si>
  <si>
    <t>四级2＋计算机二级2＋校级大创结题3＋校级大创立项4（×2）</t>
  </si>
  <si>
    <t>李诗佳</t>
  </si>
  <si>
    <t>四级2+六级4+创新项目校级立项4（*2）+校级大创结项3+校级党校3+院级党校2</t>
  </si>
  <si>
    <t>任媛媛</t>
  </si>
  <si>
    <t>四级2+挑战杯市赛一等奖8+国创赛市赛一等8+普通话二甲2</t>
  </si>
  <si>
    <t>阿卜杜赛米·祖农</t>
  </si>
  <si>
    <t>四级2+六级4</t>
  </si>
  <si>
    <t>任俊曜</t>
  </si>
  <si>
    <t>ti杯省二7</t>
  </si>
  <si>
    <t>顾尚羽</t>
  </si>
  <si>
    <t>梁周丹</t>
  </si>
  <si>
    <t>四级2+六级4+计算机二级2+校级大创结题3+校级大创立项(×2)4+院级党课结业2+普通话2</t>
  </si>
  <si>
    <t>李正豪</t>
  </si>
  <si>
    <t>郭嘉欣</t>
  </si>
  <si>
    <t>常规志愿活动10+论文6+六级4+校级大创结题3+软著5+活动负责人3</t>
  </si>
  <si>
    <t>吴浩然</t>
  </si>
  <si>
    <t>四级2+六级4+挑战杯市赛一等奖8+国创赛市赛一等8+软著5</t>
  </si>
  <si>
    <t>宁一婧</t>
  </si>
  <si>
    <t>四级2+六级4+大创立项4+大创结题3+计算机二级2+普通话2+活动负责人10</t>
  </si>
  <si>
    <t>陈树艺</t>
  </si>
  <si>
    <t>谭雨婷</t>
  </si>
  <si>
    <t>四级2+六级4+计算机二级2+校级大创结题3</t>
  </si>
  <si>
    <t>张中杰</t>
  </si>
  <si>
    <t>张磊</t>
  </si>
  <si>
    <t>四级2+大创结题3+大创立项2+普通话二甲2</t>
  </si>
  <si>
    <t>王勋</t>
  </si>
  <si>
    <t>大创结题3+大创立项2+普通话二甲2</t>
  </si>
  <si>
    <t>刘正阳</t>
  </si>
  <si>
    <t>李易凡</t>
  </si>
  <si>
    <t>孙培原</t>
  </si>
  <si>
    <t>四级2+六级4+大创立项2+大创结题3</t>
  </si>
  <si>
    <t>刘政宇</t>
  </si>
  <si>
    <t>大创结题3+市级大创立项2+三级网络技术2</t>
  </si>
  <si>
    <t>侯兆天</t>
  </si>
  <si>
    <t>四级2+大创立项2+创新创业校级结题3+普通话二甲2+论文6</t>
  </si>
  <si>
    <t>陈欣可</t>
  </si>
  <si>
    <t>四级2+六级4+计算机二级2+普通话2</t>
  </si>
  <si>
    <t>许娱</t>
  </si>
  <si>
    <t>四级2+校级大创结题3+计算机二级2+电赛市三6+校优秀团员2+校级大创申报立项3</t>
  </si>
  <si>
    <t>杜金东</t>
  </si>
  <si>
    <t>四级2+大创结题3+普通话2</t>
  </si>
  <si>
    <t>徐睿琦</t>
  </si>
  <si>
    <t>四级2+六级4+挑战杯市赛一等奖8+国创赛市赛一等8</t>
  </si>
  <si>
    <t>钱芝运</t>
  </si>
  <si>
    <t>四级2+六级4+校级大创结题3+全国大学生艺术展演三等奖（市级）5</t>
  </si>
  <si>
    <t>巫彬瑞</t>
  </si>
  <si>
    <t>四级2+大创立项2+创新创业校级结题3+普通话二乙2+论文发表一作10</t>
  </si>
  <si>
    <t>冯乔丹</t>
  </si>
  <si>
    <t>四级2+六级4+校级大创结题3+校级大创立项(×2)4+普通话2+院级党课结业2</t>
  </si>
  <si>
    <t>张其亮</t>
  </si>
  <si>
    <t>计算机二级2+校级大创结题3+志愿活动10+普通话2</t>
  </si>
  <si>
    <t>覃顺茹</t>
  </si>
  <si>
    <t>张之芳</t>
  </si>
  <si>
    <t>张桂</t>
  </si>
  <si>
    <t>四级2+市级大创结题3+国创赛市级一等奖8+普通话2</t>
  </si>
  <si>
    <t>李勤羽</t>
  </si>
  <si>
    <t>四级2+大创立项2+普通话二甲2</t>
  </si>
  <si>
    <t>程媛媛</t>
  </si>
  <si>
    <t>22级电气工程及其自动化2班</t>
  </si>
  <si>
    <t>班级活动2次2</t>
  </si>
  <si>
    <t>A类比赛国二10分，A类比赛两个市一16分，发明专利第二作者8，实用新型第一作者5，大创校结题3</t>
  </si>
  <si>
    <t>刘泽熙</t>
  </si>
  <si>
    <t xml:space="preserve">0
</t>
  </si>
  <si>
    <t>张昕</t>
  </si>
  <si>
    <t>班长3+年级活动2+院校活动3+班级活动2次2</t>
  </si>
  <si>
    <t>A类作文一作10+志愿服务20小时10+校级结题3</t>
  </si>
  <si>
    <t>徐嘉翊</t>
  </si>
  <si>
    <t>市级结题4+院级党课结业2+校级结业3+校级优秀学生2+英语四级2+英语六级4+计算机二级2</t>
  </si>
  <si>
    <t>程司琪</t>
  </si>
  <si>
    <t>年级活动2</t>
  </si>
  <si>
    <t>院级党课结业2+市级结题4+英语四级2+校级优秀学生2</t>
  </si>
  <si>
    <t>向海</t>
  </si>
  <si>
    <t>市级结题4</t>
  </si>
  <si>
    <t>何斯林</t>
  </si>
  <si>
    <t>王禹赫</t>
  </si>
  <si>
    <t>牟子豪</t>
  </si>
  <si>
    <t>赵家旺</t>
  </si>
  <si>
    <t>陈煊文</t>
  </si>
  <si>
    <t>黄靖宇</t>
  </si>
  <si>
    <t>李芝瑶</t>
  </si>
  <si>
    <t>王伟旭</t>
  </si>
  <si>
    <t>阿迪力·阿卜杜如苏力</t>
  </si>
  <si>
    <t>安稳</t>
  </si>
  <si>
    <t>陈禹嘉</t>
  </si>
  <si>
    <t>高凌风</t>
  </si>
  <si>
    <t>龚未鹏</t>
  </si>
  <si>
    <t>胡树松</t>
  </si>
  <si>
    <t>黄皓颉</t>
  </si>
  <si>
    <t>李沁铮</t>
  </si>
  <si>
    <t>孙铭</t>
  </si>
  <si>
    <t>孙朋辉</t>
  </si>
  <si>
    <t>王莘凯</t>
  </si>
  <si>
    <t>肖垚喆</t>
  </si>
  <si>
    <t>杨皓凯</t>
  </si>
  <si>
    <t>杨皓然</t>
  </si>
  <si>
    <t>杨涛</t>
  </si>
  <si>
    <t>杨远帆</t>
  </si>
  <si>
    <t>叶哲汐</t>
  </si>
  <si>
    <t>赵方健</t>
  </si>
  <si>
    <t>赵一诺</t>
  </si>
  <si>
    <t>学期综测（数字）</t>
  </si>
  <si>
    <t>累计综测（数字）</t>
  </si>
  <si>
    <t>励文博</t>
  </si>
  <si>
    <t>22级机器人1班</t>
  </si>
  <si>
    <t>“阳光杯”网球挑战赛3+网球社1</t>
  </si>
  <si>
    <t>校级大创结题3+以第一作者发表SCI三区论文10+英语四级2+英语六级4+软件著作权一作5</t>
  </si>
  <si>
    <t>孙博禹</t>
  </si>
  <si>
    <t>志愿服务时长38小时19+无偿献血1次5+创新实验班1</t>
  </si>
  <si>
    <t>校级大创结题3+英语四级2+英语六级4+校级优秀学生2+校级优秀团员2+校级优秀志愿者2</t>
  </si>
  <si>
    <t>凌涛</t>
  </si>
  <si>
    <t>志愿者时长22小时 11+机器人社团1</t>
  </si>
  <si>
    <t>校级大创结题3+英语四级2+工创赛市二7</t>
  </si>
  <si>
    <t>杨景茜</t>
  </si>
  <si>
    <t>校级大创结题3+四级2+六级4</t>
  </si>
  <si>
    <t>刘兆宏</t>
  </si>
  <si>
    <t>志愿者服务时长18.5小时9</t>
  </si>
  <si>
    <t>校级大创结题3+英语四级2+校级优秀志愿者2+成图大赛国三9</t>
  </si>
  <si>
    <t>夏骞翥</t>
  </si>
  <si>
    <t>校级大创结题3+英语四级2+英语六级4+挑战杯校级铜奖3</t>
  </si>
  <si>
    <t>章嘉程</t>
  </si>
  <si>
    <t>创新实验班1+志愿服务时长3小时1.5</t>
  </si>
  <si>
    <t>校级大创结题3+英语四级2+英语六级4+校级优秀学生2+软件著作权一作5+雅思2</t>
  </si>
  <si>
    <t>袁素杰</t>
  </si>
  <si>
    <t>创新实验班1+志愿服务时长32小时16+智能车社团1</t>
  </si>
  <si>
    <t>校级大创结题3+英语四级2+软件著作5+国家级数学竞赛一等奖10+英语翻译大赛省二5</t>
  </si>
  <si>
    <t>张书玮</t>
  </si>
  <si>
    <t>李劲</t>
  </si>
  <si>
    <t>空手道社团1+宣传委员1+院学生会宣传部部长1</t>
  </si>
  <si>
    <t>校级大创结题3+英语四级2+英语六级4+退伍10</t>
  </si>
  <si>
    <t>任学术</t>
  </si>
  <si>
    <t>志愿者时长8小时4＋无偿献血1次5+空手道社团1+心理委员1</t>
  </si>
  <si>
    <t>校级大创结题3+英语四级2+成图大赛省一7+软著一作5</t>
  </si>
  <si>
    <t>王璐璃</t>
  </si>
  <si>
    <t>徐嘉怡</t>
  </si>
  <si>
    <t>校级大创结题3+英语四级2+英语六级4+睿抗国二10+睿抗市二7+计算机二级2+sci一区三作6+全国大学生数学竞赛三等奖8</t>
  </si>
  <si>
    <t>董章涛</t>
  </si>
  <si>
    <t>22 级机器人 1 班</t>
  </si>
  <si>
    <t>志愿服务 6 小时 3+机器人社团 1+创新实验班 1+学习委员 1</t>
  </si>
  <si>
    <t>市级大创结题 4+智能车市二 7+校级优秀学生 2+校级大创结题 6+挑战杯报名 2</t>
  </si>
  <si>
    <t>黄诗涵</t>
  </si>
  <si>
    <t>校级志愿者11小时5.5</t>
  </si>
  <si>
    <t>校级大创结题3+英语四级2+英语六级4+雅思2+计算机二级2+挑战杯校级铜奖3</t>
  </si>
  <si>
    <t>陈宏源</t>
  </si>
  <si>
    <t>社团</t>
  </si>
  <si>
    <t>校级大创结题3+英语四级2+英语六级4+智能车赛省二7</t>
  </si>
  <si>
    <t>李佳雨</t>
  </si>
  <si>
    <t>校级大创结题3+英语四级2+英语六级4+软著一作5+计算机二级2+挑战杯校级铜奖3</t>
  </si>
  <si>
    <t>庄奕凡</t>
  </si>
  <si>
    <t>罗舒桐</t>
  </si>
  <si>
    <t>校级大创结题3+英语四级2+英语六级4+成图省一7</t>
  </si>
  <si>
    <t>胡杰滔</t>
  </si>
  <si>
    <t>校级大创结题3+英语四级2+英语六级4+吉他社1</t>
  </si>
  <si>
    <t>罗云林</t>
  </si>
  <si>
    <t>无偿献血</t>
  </si>
  <si>
    <t>日语n2 3＋市级大创结题4</t>
  </si>
  <si>
    <t>高欢</t>
  </si>
  <si>
    <t>市级大创结题4+英语六级4</t>
  </si>
  <si>
    <t>李嘉庆</t>
  </si>
  <si>
    <t>团支书1+院学生会宣传部副部长1</t>
  </si>
  <si>
    <t>校级大创结题3+英语四级2+睿抗国三9+挑战杯校级铜奖3</t>
  </si>
  <si>
    <t>刘振宇</t>
  </si>
  <si>
    <t>2+10+4</t>
  </si>
  <si>
    <t>宿舍搬迁志愿者4小时2+排球校队训练10+排球市赛第三4</t>
  </si>
  <si>
    <t>校级大创结题3+英语四级2</t>
  </si>
  <si>
    <t>黄成武</t>
  </si>
  <si>
    <t>无偿献血5</t>
  </si>
  <si>
    <t>英语四级2+市级大创结题4</t>
  </si>
  <si>
    <t>徐季婕</t>
  </si>
  <si>
    <t>校级大创结题3+英语四级2+英语六级4</t>
  </si>
  <si>
    <t>郝雨洁</t>
  </si>
  <si>
    <t>常规志愿者72.5小时36+班长1+院学生会主席团成员1</t>
  </si>
  <si>
    <t>校级大创结题3+校级党课结业3+软件著作权5+挑战杯市赛特等奖8</t>
  </si>
  <si>
    <t>金泓丞</t>
  </si>
  <si>
    <t>献血5+机器人社团1</t>
  </si>
  <si>
    <t>校级大创结题3+英语四级2+英语六级4+睿抗国二10</t>
  </si>
  <si>
    <t>龙恬恬</t>
  </si>
  <si>
    <t>10+5</t>
  </si>
  <si>
    <t>市级志愿者76小时+校诗词大赛决赛一等奖</t>
  </si>
  <si>
    <t>市级大创结题4+英语四级2+英语六级4+全国大学生数学竞赛国二10+睿抗机器人开发者大赛市二7</t>
  </si>
  <si>
    <t>于文俊</t>
  </si>
  <si>
    <t>常规志愿者20小时</t>
  </si>
  <si>
    <t>校级大创结题3+英语四级2+英语六级4+实用新型专利一作5+计算机二级2</t>
  </si>
  <si>
    <t>刘富成</t>
  </si>
  <si>
    <t>市级大创结题4+英语四级2+英语六级4+软件著作权一作5</t>
  </si>
  <si>
    <t>杨郭</t>
  </si>
  <si>
    <t>创新实验班1</t>
  </si>
  <si>
    <t>市级大创结题4+英语四级2+英语六级4</t>
  </si>
  <si>
    <t>徐宇锋</t>
  </si>
  <si>
    <t>朱皓</t>
  </si>
  <si>
    <t>市级大创结题4</t>
  </si>
  <si>
    <t>曹晓未</t>
  </si>
  <si>
    <t>康国瑞</t>
  </si>
  <si>
    <t>智能车省二，蓝桥杯省一，睿抗国一</t>
  </si>
  <si>
    <t>谭永安</t>
  </si>
  <si>
    <t>蓝桥杯省一</t>
  </si>
  <si>
    <t>市级大创结题4+英语四级2</t>
  </si>
  <si>
    <t>陈昊</t>
  </si>
  <si>
    <t>英语四级2+英语六级4</t>
  </si>
  <si>
    <t>李潍楚</t>
  </si>
  <si>
    <t>英语六级4+校级大创结题+市级大创结题7+睿抗国三9+全地形小车国二10</t>
  </si>
  <si>
    <t>毕思成</t>
  </si>
  <si>
    <t>机器人工程二班</t>
  </si>
  <si>
    <t>创新创业市级项目立项3+机器人创新校赛三等奖1+学习奖学金三等1+四级2</t>
  </si>
  <si>
    <t>陈天烁</t>
  </si>
  <si>
    <t>四级2+六级4+学习优秀奖学金一等奖+学习优秀奖学金三等奖+学习奖学金社会工作奖*2+院党课结业2+全地形小车市三5+创新项目结题3</t>
  </si>
  <si>
    <t>陈弈霖</t>
  </si>
  <si>
    <t>创新创业市级项目立项3+机器人创新校赛三等奖1+学习奖学金三等1+四级2+六级4</t>
  </si>
  <si>
    <t>陈智栋</t>
  </si>
  <si>
    <t>四级2+六级4+学习优秀奖学金三等1*2+学风标兵寝室优秀奖1+创新创业项目申报1+集体活动参与（精艺杯）3+青年志愿者协会成员1+上海计算机c语言2级2+上海计算机数据结构2+艺术团主持人部成员1</t>
  </si>
  <si>
    <t>杜晓庭</t>
  </si>
  <si>
    <t>四级2+六级4+学习优秀奖学金*2、校园精神文明奖、优秀慈善支援服务组织者4+校智能车一等奖2+省智能车室外赛三等奖6+创新创业项目立项2+智能车省赛二等奖7*2+睿抗果实采摘市三6</t>
  </si>
  <si>
    <t>冯梦鑫</t>
  </si>
  <si>
    <t>党课结课2+学习优秀奖学金1+市级大创结题4</t>
  </si>
  <si>
    <t>高怡君</t>
  </si>
  <si>
    <t>志愿服务112h</t>
  </si>
  <si>
    <t>四级2+六级4+活动组织者2*2+学风标兵寝室三等奖3+学习奖学金、校园文化建设奖2+校团委成员1+院党课结业2+校青志成员1+国一10+省一*2 18+省二7+论文1作6+大创结项16</t>
  </si>
  <si>
    <t>李德明</t>
  </si>
  <si>
    <t>志愿服务38h+文体委员</t>
  </si>
  <si>
    <t>学术报告、讲座5+挑战杯申报2+机器人月赛0.5+四级2+党课结课2+学习优秀奖学金1</t>
  </si>
  <si>
    <t>李理想</t>
  </si>
  <si>
    <t>四级2+六级4+上图杯7+大学生数学竞赛7+学习优秀奖学金三等1</t>
  </si>
  <si>
    <t>林子孟</t>
  </si>
  <si>
    <t>四级2+六级4+计算机二2+校级大创结题3+计算机能力挑战赛校级二等1.5</t>
  </si>
  <si>
    <t>龙羿罕</t>
  </si>
  <si>
    <t>＂青年大学习＂先进个人2+学风标兵寝室优秀奖1+校青志成员1+校级优秀班干部2+校级优秀团员2+校智能车比赛一等奖2+院级党课结业2+学习优秀三等1+羽毛球院队1+2*精神文明奖2+中国机器人及人工智能大赛省一9＋国三8+中国创意机器人大赛省三6+四级2</t>
  </si>
  <si>
    <t>卢成鑫</t>
  </si>
  <si>
    <t>四级2+六级4+实用专利授权4+学习优秀奖学金二等+学习优秀奖学金×2+校级大创结题3+市级大创结题4+数学建模校级2➕普通话2</t>
  </si>
  <si>
    <t>秦李扬</t>
  </si>
  <si>
    <t>四级2+六级4+学风标兵寝室2+创新创业市级项目立项3+机器人创新校赛三等奖1+睿抗自动栽苗市二6+睿抗自动栽苗国二9</t>
  </si>
  <si>
    <t>邱天宇</t>
  </si>
  <si>
    <t>四级2+六级4+学习优秀奖学金1+创新项目结题3</t>
  </si>
  <si>
    <t>舒蕊</t>
  </si>
  <si>
    <t>四级2+创新创业结题11+创新创业立项2+普通话考试2+教师资格证3</t>
  </si>
  <si>
    <t>唐备</t>
  </si>
  <si>
    <t>校级创新创业项目结题3+四级2+上海大学生计算机应用能力大赛省二6+中国大学生计算机设计大赛国二10+统计建模省二7+机器人社团成员1+校智能机器人比赛二等奖1.5</t>
  </si>
  <si>
    <t>唐玲婕</t>
  </si>
  <si>
    <t>心理委员+志愿者服务</t>
  </si>
  <si>
    <t>四级2+活动组织者2+社团活动1+年级活动2+智能车比赛省三3+大创结项3+羽毛球院队2+校级羽毛球比赛亚军2</t>
  </si>
  <si>
    <t>陶柯名</t>
  </si>
  <si>
    <t>四级2+六级4+学风标兵寝室2+优秀学生2+创新创业市级项目立项3+机器人创新校赛三等奖1+睿抗自动栽苗市二6+睿抗自动栽苗国二9+A类论文二作8+3次优秀学习奖6</t>
  </si>
  <si>
    <t>万芮彤</t>
  </si>
  <si>
    <t>院团副+宣传委员+辅导员助理</t>
  </si>
  <si>
    <t>四级2+六级4+院党校结业2+学习奖学金、社会工作奖学金2+组织部成员1+优秀学生2+大创立项结项4+全地形小车市三3+知行杯校一2+之行杯市三3</t>
  </si>
  <si>
    <t>王启云</t>
  </si>
  <si>
    <t>王冉</t>
  </si>
  <si>
    <t>四级2+上图杯二维市级一等奖7+上图杯三维市级一等奖7+校级优秀学生2+优秀团员2+院党校结业2+互联网+校级三等奖3+新材料创新大赛1+睿抗机器人大赛上海市二等奖6+睿抗机器人大赛全国二等奖9+先进成图大赛国二9+校党校结业3</t>
  </si>
  <si>
    <t>王荣</t>
  </si>
  <si>
    <t>志愿时长20h</t>
  </si>
  <si>
    <t>院校级活动负责人3×2+优秀学生2+学分标兵寝室三等奖2+院学生会成员1+校级创新创业结题3+四级2</t>
  </si>
  <si>
    <t>王诗雨</t>
  </si>
  <si>
    <t>四级2+六级4+校数学建模二等奖2+机器人比赛省三3+大创结项9+普通话考试2</t>
  </si>
  <si>
    <t>王伟杰</t>
  </si>
  <si>
    <t>校队训练2+挑战杯排球校赛亚军6</t>
  </si>
  <si>
    <t>四级2+六级4+计算机二2+校级大创结题3+学风标兵寝室优秀奖1+校智能车比赛一等奖2+中国机器人及人工智能大赛省一8＋国三9+普通话考试2+排球校队1</t>
  </si>
  <si>
    <t>王子赫</t>
  </si>
  <si>
    <t>学习委员</t>
  </si>
  <si>
    <t>＂青年大学习＂先进个人2+学风标兵寝室优秀奖1+校级优秀团员2+校智能车比赛一等奖2+院级党课结业2+学习优秀三等1+精神文明奖1+校园文化奖1+中国机器人及人工智能大赛省一8＋国三9+四级2+大创结项6+普通话考试2+校党课结业3</t>
  </si>
  <si>
    <t>谢杨阳</t>
  </si>
  <si>
    <t>志愿时长3h</t>
  </si>
  <si>
    <t>四级2+六级4+计算机二级2+普通话考试2+大创结题6+创新创业立项2+全国大学生英语科研演讲二等奖10</t>
  </si>
  <si>
    <t>熊子怡</t>
  </si>
  <si>
    <t>四级2+大创结题6+中国机器人大赛国一10创新创业立项2+普通话考试2</t>
  </si>
  <si>
    <t>徐惠轩</t>
  </si>
  <si>
    <t>四级2+大创结题6+院党校结业2</t>
  </si>
  <si>
    <t>徐师夷</t>
  </si>
  <si>
    <t>四级2+六级4+计算机2+高校智能机器人创意大赛国一国二国三28+ROBOCUP国三8+国家级创新项目6</t>
  </si>
  <si>
    <t>杨梦想</t>
  </si>
  <si>
    <t>党校结课2+市级创新创业结题4+英语六级4+英语四级2+校智能车比赛三等奖1+学习优秀三等</t>
  </si>
  <si>
    <t>张正祥</t>
  </si>
  <si>
    <t>院党课结业2+学习优秀奖学金1+校级智能车比赛三等奖1+四级2+校级创新创业结题3</t>
  </si>
  <si>
    <t>朱文凯</t>
  </si>
  <si>
    <t>四级2+ros智能车国家一等奖11+院级党课结业2+创新创业立项2+创新创业比赛校级一等2+智能车社团负责人3+机器人社团辅助人员2+优秀学生2+优秀学生干部2+校党校结业3+专利4+国家级创新项目6</t>
  </si>
  <si>
    <t>黄俊涵</t>
  </si>
  <si>
    <t>总分</t>
  </si>
  <si>
    <t>白世玉</t>
  </si>
  <si>
    <t>22级机械1班</t>
  </si>
  <si>
    <t>标杆活力社团上理工摄协社长5.5</t>
  </si>
  <si>
    <t>毕世浩</t>
  </si>
  <si>
    <t>六级4 上海理工大学优秀志愿者2 杨浦区中心医院优秀志愿者3 校级大创结题3</t>
  </si>
  <si>
    <t>四级2,院校党课结业2，校级机械创新比赛1.5，大创申报立项2</t>
  </si>
  <si>
    <t>卜业昌</t>
  </si>
  <si>
    <t>校级机械创新比赛1.5，大创申报立项2，四级2</t>
  </si>
  <si>
    <t>陈若旸</t>
  </si>
  <si>
    <t>六级4四级2 大创立项2</t>
  </si>
  <si>
    <t>费  瑀</t>
  </si>
  <si>
    <t>六级4四级2 校级大创2 上图杯三维市赛一等奖7</t>
  </si>
  <si>
    <t>冯浪进</t>
  </si>
  <si>
    <t xml:space="preserve">四级2  上海市大学生空手道比赛团体型一等奖8
</t>
  </si>
  <si>
    <t>高思瑜</t>
  </si>
  <si>
    <t>四级2六级4大创立项2</t>
  </si>
  <si>
    <t>葛术文</t>
  </si>
  <si>
    <t>四级2院级党课结业2大创申报立项2上图杯二维市赛一等奖7上海市力学竞赛5</t>
  </si>
  <si>
    <t>胡  契</t>
  </si>
  <si>
    <t>六级4 四级2 大创市级立项3</t>
  </si>
  <si>
    <t>胡  振</t>
  </si>
  <si>
    <t>四级2，优秀学生2，跑协组织部2，社团活动2，学业辅导2，大创立项2，勤工俭学优秀干部2，校田径队参赛训练10，校运会3K第二名8，六级4</t>
  </si>
  <si>
    <t>李  妍</t>
  </si>
  <si>
    <t>四级2，大创立项2</t>
  </si>
  <si>
    <t>李禾然</t>
  </si>
  <si>
    <t>四级2，中国大学生五分钟科研英语演讲大赛全国三等奖6，大创校级立项2，上海理工大学优秀志愿者2，全国机器人人物挑战赛优秀奖6，六级4</t>
  </si>
  <si>
    <t>李吉梁</t>
  </si>
  <si>
    <t>六级4四级2大创市级3讲座3社团1</t>
  </si>
  <si>
    <t>李展琨</t>
  </si>
  <si>
    <t>四级2 六级4 英语阅读国三8 校级大创2</t>
  </si>
  <si>
    <t>刘  鑫</t>
  </si>
  <si>
    <t>四级2，大创校级立项2</t>
  </si>
  <si>
    <t>刘  星</t>
  </si>
  <si>
    <t>刘馨淼</t>
  </si>
  <si>
    <t>四级2六级4市级大创结题4</t>
  </si>
  <si>
    <t>马维涛</t>
  </si>
  <si>
    <t>四级2，大创立项2，全地形小车竞赛省三3</t>
  </si>
  <si>
    <t>潘才坤</t>
  </si>
  <si>
    <t>四级2，上海市大学生交通运输大赛三等奖5,优秀学生干部2，参军20，优秀团员2，大创立项2，军训优秀学员2，校级党课结业3</t>
  </si>
  <si>
    <t>彭治柯</t>
  </si>
  <si>
    <t>四级2，上海理工大学机械创新大赛二等奖1.5，军训个人优秀学员2，大创校级立项2</t>
  </si>
  <si>
    <t>秦睿婷</t>
  </si>
  <si>
    <t>施皓轩</t>
  </si>
  <si>
    <t>四级2六级4，院级党课结业2，社会实践校级获奖项目成员2,上海理工大学“青年大学习”网上团课先进个人2，优秀学生2，市级大创结题4，中国大学生五分钟科研英语演讲大赛全国三等奖6，军训优秀学员2</t>
  </si>
  <si>
    <t>孙业斐</t>
  </si>
  <si>
    <t>六级4四级2</t>
  </si>
  <si>
    <t>唐伟杰</t>
  </si>
  <si>
    <t>六级4四级2 院级党课结业2 市级大创申报立项3 eecusp社团成员1 优秀学生3 讲座3</t>
  </si>
  <si>
    <t>王佩权</t>
  </si>
  <si>
    <t>志愿活动</t>
  </si>
  <si>
    <t>上理之翼足球社1，机械学院足球队1，机械足球队参赛训练10，上理之翼足球赛机械学院第二名2，四级2，填写信息表2，大创立项2，社会实践2，急救部知识宣讲4，急救部成员1，急救部活动例会2</t>
  </si>
  <si>
    <t>王梓翔</t>
  </si>
  <si>
    <t>四级2，红十字会组织部2</t>
  </si>
  <si>
    <t>薛逸祺</t>
  </si>
  <si>
    <t>志愿服务</t>
  </si>
  <si>
    <t>军训优秀学员2，校级党课结业3，大创市级结题4，校级党课优秀学员2</t>
  </si>
  <si>
    <t>杨晓固</t>
  </si>
  <si>
    <t>四级2，六级4，上图杯二维市赛一等奖7，高教杯国赛一等奖11，机械创新大赛市赛一等奖8，实用新型专利5</t>
  </si>
  <si>
    <t>杨奕伟</t>
  </si>
  <si>
    <t>四级2 六级4</t>
  </si>
  <si>
    <t>叶宇晨</t>
  </si>
  <si>
    <t>尹近州</t>
  </si>
  <si>
    <t>四级2 六级4 大创市级结题4 大创校级结题3  军训优秀学员2 讲座3 社会实践2 社团社员2</t>
  </si>
  <si>
    <t>袁嘉璇</t>
  </si>
  <si>
    <t>张翼飞</t>
  </si>
  <si>
    <t>四级2，六级4，成图大赛国赛二等奖10，中国机器人大赛（RoboCop）国赛二等奖10，机械创新大赛市赛一等奖8</t>
  </si>
  <si>
    <t>周  兵</t>
  </si>
  <si>
    <t>四级2，上海市力学竞赛市二等奖5，上海机创大赛校一6，数学辅导4周4，市级大创立项结题4、高教杯国二9、机创市一8</t>
  </si>
  <si>
    <t>周欣怡</t>
  </si>
  <si>
    <t>四级2，六级4，大创立项2</t>
  </si>
  <si>
    <t>朱天垚</t>
  </si>
  <si>
    <t>王子睿</t>
  </si>
  <si>
    <t>于思越</t>
  </si>
  <si>
    <t>四级2，上图杯二维市赛一等奖7， 高教杯国赛3D打印三等奖8，高教杯国赛个人三等奖8，入伍两年20，</t>
  </si>
  <si>
    <t>杨淞棋</t>
  </si>
  <si>
    <t>王瑞晨</t>
  </si>
  <si>
    <t>2235052025</t>
  </si>
  <si>
    <t>22级机械2班</t>
  </si>
  <si>
    <t>60</t>
  </si>
  <si>
    <t>0</t>
  </si>
  <si>
    <t>2</t>
  </si>
  <si>
    <t>唐云哲</t>
  </si>
  <si>
    <t>2235051624</t>
  </si>
  <si>
    <t>6</t>
  </si>
  <si>
    <t>四级+六级</t>
  </si>
  <si>
    <t>黄治豪</t>
  </si>
  <si>
    <t>2235052014</t>
  </si>
  <si>
    <t>10</t>
  </si>
  <si>
    <t>社团2＋力学竞赛4＋科技讲座2＋“有话直说”海鸥讲堂2</t>
  </si>
  <si>
    <t>12</t>
  </si>
  <si>
    <t>四级2＋创新创业申报立项4＋A类申报2＋B类优秀奖4</t>
  </si>
  <si>
    <t>刘昊融</t>
  </si>
  <si>
    <t>2235051817</t>
  </si>
  <si>
    <t>何思源</t>
  </si>
  <si>
    <t>2235052011</t>
  </si>
  <si>
    <t>4</t>
  </si>
  <si>
    <t>13</t>
  </si>
  <si>
    <t>学生干部2分，常规志愿活动18小时9分，海鸥宣讲会2分</t>
  </si>
  <si>
    <t>14</t>
  </si>
  <si>
    <t>创新创业项目市级申报1立项3部结题4共8分，外语技能四级2六级4共6分</t>
  </si>
  <si>
    <t>黄诚</t>
  </si>
  <si>
    <t>2235052013</t>
  </si>
  <si>
    <t>9</t>
  </si>
  <si>
    <t>年级会2 海鸥讲堂2 问卷调查2 优秀大学生报告会2 讲座1</t>
  </si>
  <si>
    <t>四级2 校级创新创业项目立项2 校级创新创业项目结题 3 周培源力学竞赛校级二等奖4 机械创新设计大赛申报2</t>
  </si>
  <si>
    <t>邱婷</t>
  </si>
  <si>
    <t>2235051407</t>
  </si>
  <si>
    <t>31</t>
  </si>
  <si>
    <t>志愿者4+羽毛球院队训练10+羽毛球参加校级联合杯2+三次组织市级活动辅助人员(2025李宁超霸杯健丰云站、五星体育中心站、金苹果站)9+羽毛球校级联合杯第二4+羽毛球参加市级活动美舞之志2＝31分</t>
  </si>
  <si>
    <t>16</t>
  </si>
  <si>
    <t>校级阳光体育先进个人2+四级2+六级4+互联网+上海市金奖8＝16</t>
  </si>
  <si>
    <t>王伟</t>
  </si>
  <si>
    <t>2235051626</t>
  </si>
  <si>
    <t>66</t>
  </si>
  <si>
    <t>英语六级</t>
  </si>
  <si>
    <t>邹宇祥</t>
  </si>
  <si>
    <t>2235051831</t>
  </si>
  <si>
    <t>24.5</t>
  </si>
  <si>
    <t>四六级+6</t>
  </si>
  <si>
    <t>李柏杨</t>
  </si>
  <si>
    <t>2235051915</t>
  </si>
  <si>
    <t>疏峰</t>
  </si>
  <si>
    <t>2235051822</t>
  </si>
  <si>
    <t>院级党课，大创校级结题</t>
  </si>
  <si>
    <t>王浩文</t>
  </si>
  <si>
    <t>2235052123</t>
  </si>
  <si>
    <t>84.5</t>
  </si>
  <si>
    <t>市级志愿者94小时70.5分，无偿献血2次10分，年级活动1次2分，四星社团成员2分</t>
  </si>
  <si>
    <t>34</t>
  </si>
  <si>
    <t>市级大创立项3分，优秀学生校级2分，二等奖学金校级2分，数模竞赛A类市三6分，学术论文A级第一作者10分，四六级6分，专利软著第一作者5分</t>
  </si>
  <si>
    <t>方国运</t>
  </si>
  <si>
    <t>2235051514</t>
  </si>
  <si>
    <t>3</t>
  </si>
  <si>
    <t>参加暑期安徽工程大学游学活动</t>
  </si>
  <si>
    <t>创新创业结题，参军</t>
  </si>
  <si>
    <t>张振泰</t>
  </si>
  <si>
    <t>2235052229</t>
  </si>
  <si>
    <t>施宇航</t>
  </si>
  <si>
    <t>2235050420</t>
  </si>
  <si>
    <t>20</t>
  </si>
  <si>
    <t>校级创新创业项目结题3+啦啦操比赛10+院学生会文体部部员2+班长3+校优秀学生2</t>
  </si>
  <si>
    <t>校优秀学生2+校勤工先进个人2+社会实践市级获奖项目成员3+四六级6</t>
  </si>
  <si>
    <t>蒋万杰</t>
  </si>
  <si>
    <t>2235051515</t>
  </si>
  <si>
    <t>大创结题+四六级</t>
  </si>
  <si>
    <t>孔聆轩</t>
  </si>
  <si>
    <t>2235051416</t>
  </si>
  <si>
    <t>创新创业项目校级立项2分+机械创新大赛校级5分+国家普通话水平测试证书2分</t>
  </si>
  <si>
    <t>四级2分+中国机器人人工智能大赛6分+中国大学生跳绳联赛1分钟、2分钟成绩二等奖8分+3分钟、5分钟成绩三等奖6分+个人总成绩二等奖8分+院级活动轮系杯篮球赛共4次12分</t>
  </si>
  <si>
    <t>索国稳</t>
  </si>
  <si>
    <t>2235051623</t>
  </si>
  <si>
    <t>刘方毅</t>
  </si>
  <si>
    <t>2235052214</t>
  </si>
  <si>
    <t>水面机器人校级结题3+莴苣市级结题4+轮椅申报1+轮椅立项市级3+机创申报2+机创校级一等5+机创市级一等5+班委2+英语六级4+普通话2分</t>
  </si>
  <si>
    <t>杜树声</t>
  </si>
  <si>
    <t>2235051512</t>
  </si>
  <si>
    <t>李昊轩</t>
  </si>
  <si>
    <t>2235051617</t>
  </si>
  <si>
    <t>校级优秀团员+四级＋挑战者杯铜奖+机械创新大赛一等奖+上图杯集体个人一等奖</t>
  </si>
  <si>
    <t>张斯晗</t>
  </si>
  <si>
    <t>2235052205</t>
  </si>
  <si>
    <t>创新创业比赛市级已结题</t>
  </si>
  <si>
    <t>沈慈生</t>
  </si>
  <si>
    <t>2235051423</t>
  </si>
  <si>
    <t>21</t>
  </si>
  <si>
    <t>秦梦阳</t>
  </si>
  <si>
    <t>吴岚菲</t>
  </si>
  <si>
    <t>无偿献血5＋年级活动2</t>
  </si>
  <si>
    <t>四级2+六级4+机创赛8＋校级党课结业3+创新创业校级结题3+软著5</t>
  </si>
  <si>
    <t>成依凡</t>
  </si>
  <si>
    <t>年级活动2＋年纪社会工作3+团支书3+优秀学生干部2</t>
  </si>
  <si>
    <t>四级2+六级4＋校级党课结业3+创新创业校级结题3</t>
  </si>
  <si>
    <t>叶尔哈那提·加纳尔</t>
  </si>
  <si>
    <t>潘榆炫</t>
  </si>
  <si>
    <t>谭子恒</t>
  </si>
  <si>
    <t>路自鹏</t>
  </si>
  <si>
    <t>郭昱玮</t>
  </si>
  <si>
    <t>高宏斌</t>
  </si>
  <si>
    <t>王子琦</t>
  </si>
  <si>
    <t>22级机械三班</t>
  </si>
  <si>
    <t>班级会议5+年级会议2+优秀班集体参与2.5</t>
  </si>
  <si>
    <t>创新创业大赛市级申报1+立项3+结题4+优秀学生2+四级2+上海市机械创新比赛校内预选赛二等奖3+上海市机械创新大赛市一8</t>
  </si>
  <si>
    <t>赵伟然</t>
  </si>
  <si>
    <t>四级2+六级4+创新创业大赛校级申报1+立项2+结题3+班长3+其他证书2+优秀团员2+优秀学生2+论文6</t>
  </si>
  <si>
    <t>涂乐宜</t>
  </si>
  <si>
    <t>上海市机械工程创新大赛校内预选赛申报2+一等奖5+ 上海市机械工程创新大赛上海市一等奖8+上海市机械工程创新大赛校内预选赛申报2+一等奖5+ 上海市机械工程创新大赛上海市一等奖8+上海市大学生创造杯大赛上海市申报1+一等奖7+创新创业项目市级结题4</t>
  </si>
  <si>
    <t>徐放驰</t>
  </si>
  <si>
    <t>创新创业大赛校级申报1+立项2+结题3+四级2+六级4+上海市机械创新比赛校内预选赛二等奖3</t>
  </si>
  <si>
    <t>王子轩</t>
  </si>
  <si>
    <t>创新创业大赛市级申报1+立项3+结题4+校级申报1+立项2+结题3+四级2+六级4+其他证书2+团支书3</t>
  </si>
  <si>
    <t>徐焕淋</t>
  </si>
  <si>
    <t>A类竞赛市级二等7+国家级三等9+A类市级一等奖8+B类国家二等奖9+B类市级二等奖6+大创申报1+立项2+结题3</t>
  </si>
  <si>
    <t>角宜升</t>
  </si>
  <si>
    <t>王哲玮</t>
  </si>
  <si>
    <t>创新创业大赛校级申报1+立项2+结题3＋四级2＋六级4＋上海市机械创新大赛二等奖7</t>
  </si>
  <si>
    <t>田储瑜</t>
  </si>
  <si>
    <t>创新创业大赛市级申报1+立项3+结题4</t>
  </si>
  <si>
    <t>刘乐</t>
  </si>
  <si>
    <t>创新创业大赛市级申报1+立项3+市级结题4+A类一等奖8+A类市级金奖8+A类市级一等奖+A类国家级一等奖+11</t>
  </si>
  <si>
    <t>包海涛</t>
  </si>
  <si>
    <t>肖禹岐</t>
  </si>
  <si>
    <t>创新创业大赛市级申报1+立项3+结题4+校级申报1+立项2+结题3+四级2</t>
  </si>
  <si>
    <t>许家硕</t>
  </si>
  <si>
    <t>吴德泉</t>
  </si>
  <si>
    <t>创新创业项目校级申报1+立项2+结题3+四级2</t>
  </si>
  <si>
    <t>刘强</t>
  </si>
  <si>
    <t>创新创业大赛市级申报1+立项3</t>
  </si>
  <si>
    <t>王瀚石</t>
  </si>
  <si>
    <t>创新创业项目市级申报1+立项3+结题4+创新创业大赛校级申报1+立项2+结题3+A类赛事市级一等奖8</t>
  </si>
  <si>
    <t>陆超淇</t>
  </si>
  <si>
    <t>孟君怡</t>
  </si>
  <si>
    <t>创新创业大赛校级申报1+立项2+结题3+四级2+六级4</t>
  </si>
  <si>
    <t>杨哲</t>
  </si>
  <si>
    <t>金熙嫒</t>
  </si>
  <si>
    <t>创新创业大赛市级申报1+立项3+结题4+ 创造杯申报1+市级特等奖7+ 机械工程创新比赛申报1+校内预选赛一等奖4+市赛一等奖7+四级2+六级4+雅思2</t>
  </si>
  <si>
    <t>刘艺</t>
  </si>
  <si>
    <t>四级2+创新创业大赛市级申报1+立项3+结题4</t>
  </si>
  <si>
    <t>陈佳阳</t>
  </si>
  <si>
    <t>创新创业大赛市级申报1+立项3+结题4+市级申报1+立项3+结题4+四级2+六级4+其他证书2+A类赛事市级一等奖8+B类竞赛市特等奖7+校内一等奖4</t>
  </si>
  <si>
    <t>孔涵芊</t>
  </si>
  <si>
    <t>B类论文第一作者6+C类论文第三作者2+校级优秀学生2+无偿鲜血5+志愿者8小时4+创新创业大赛校级申报1+立项2+结题3</t>
  </si>
  <si>
    <t>刘韬</t>
  </si>
  <si>
    <t>赵子谊</t>
  </si>
  <si>
    <t>机械工程创新大赛校内预选赛申报2+一等奖5+ 市赛一等奖8+创造杯大赛市赛申报1+一等奖7+创新创业项目市级结题4＋校级结题3＋四级2＋市级申报1＋立项3+论文6</t>
  </si>
  <si>
    <t>程吴斌</t>
  </si>
  <si>
    <t>四级2+六级4＋A类创新创业大赛国一等奖11+B类创新创业大赛市一等奖7+B类创新创业大赛市一等奖7＋创新创业项目校级申报1＋立项2</t>
  </si>
  <si>
    <t>江堂华</t>
  </si>
  <si>
    <t>何锐航</t>
  </si>
  <si>
    <t>赵柯帆</t>
  </si>
  <si>
    <t>四级2+六级4+两个A类的市一等16+发明专利实质性审查第一发明人5+献血5</t>
  </si>
  <si>
    <t>王非常</t>
  </si>
  <si>
    <t xml:space="preserve"> </t>
  </si>
  <si>
    <t>唐语凡</t>
  </si>
  <si>
    <t>A类赛事挑战杯上海市一等奖8+优秀学生2+四级2+互联网加上海市金奖8+发明专利2+机械学院学生会执行主席5</t>
  </si>
  <si>
    <t>黄星宇</t>
  </si>
  <si>
    <t>四级2+六级4+创新创业大赛市级申报1+立项3+机械创新大赛校内预选赛二等奖3</t>
  </si>
  <si>
    <t>梁涵</t>
  </si>
  <si>
    <t>22级机械4班</t>
  </si>
  <si>
    <t>机械创新大赛市二等奖7+四级2+六级4</t>
  </si>
  <si>
    <t>芦佳睿</t>
  </si>
  <si>
    <t>杨浦区中心医院志愿者70小时10；班长3；大学生艺术团综合管理部部员2</t>
  </si>
  <si>
    <t>市级创新创业项目结题4；机械工程创新大赛市一等奖8；2023-2024学年上海理工大学优秀学生2；四六级6</t>
  </si>
  <si>
    <t>李林江</t>
  </si>
  <si>
    <t>献血5+心理委员2</t>
  </si>
  <si>
    <t>大创校级结题3+B类创新市级一等奖7+优秀团员2+英语六级4+英4级2</t>
  </si>
  <si>
    <t>彭新宇</t>
  </si>
  <si>
    <t>机械迎新7</t>
  </si>
  <si>
    <t>校级党校3+市级立项3+机械创新大赛市级一等奖8+大创校级结题3+校级优秀团员2+校级优秀学生2+六级4</t>
  </si>
  <si>
    <t>夏章浩</t>
  </si>
  <si>
    <t>六级4</t>
  </si>
  <si>
    <t>许源昊</t>
  </si>
  <si>
    <t>杨钊</t>
  </si>
  <si>
    <t>校级结题3+英4级2</t>
  </si>
  <si>
    <t>张宏帆</t>
  </si>
  <si>
    <t>市级结题4+机创市一8+机创市一8</t>
  </si>
  <si>
    <t>韩昊</t>
  </si>
  <si>
    <t>校级结题3+机创市一8</t>
  </si>
  <si>
    <t>刘腾宇</t>
  </si>
  <si>
    <t>人道法12+最佳辩手3</t>
  </si>
  <si>
    <t>大创校级结项3+机创市一8+数字孪生国三9+校党课结业3+英语四级2+英语六级4</t>
  </si>
  <si>
    <t>李卓</t>
  </si>
  <si>
    <t>陈润祺</t>
  </si>
  <si>
    <t>四级2+工创市赛8+国赛10</t>
  </si>
  <si>
    <t>梁俊宏</t>
  </si>
  <si>
    <t>刘成龙</t>
  </si>
  <si>
    <t>王鸿霖</t>
  </si>
  <si>
    <t>张恩源</t>
  </si>
  <si>
    <t>魏琪欣</t>
  </si>
  <si>
    <t>张健东</t>
  </si>
  <si>
    <t>尚晓怡</t>
  </si>
  <si>
    <t>大创校级立项3，英语六级4，英语四级2，23.24年挑战杯校三6，专利二作4</t>
  </si>
  <si>
    <t>戚源洋</t>
  </si>
  <si>
    <t>向迎兮</t>
  </si>
  <si>
    <t>上海自然馆志愿者9小时4</t>
  </si>
  <si>
    <t>大创校级结题3+校级优秀学生2+机械工程创新大赛8+校级党课结业3+全国大学机械创新大赛作品数字孪生挑战赛国三9+英语四级2+英语六级4</t>
  </si>
  <si>
    <t>胡楚彬</t>
  </si>
  <si>
    <t>上海自然博物馆志愿者9小时4</t>
  </si>
  <si>
    <t>大创校级结项3+机创市一8+数字孪生国三9+校党课结业3+英语四级2+英语六级4+Python二级优秀2</t>
  </si>
  <si>
    <t>何宝鑫</t>
  </si>
  <si>
    <t>献血5＋志愿2</t>
  </si>
  <si>
    <t>校级党课结业3+机械工程创新大赛8+大创市级结题4+大创校结题3+英语四六级6+校优秀团员2</t>
  </si>
  <si>
    <t>张友先</t>
  </si>
  <si>
    <t>英语四级2+2025周培源力学竞赛优秀奖市级二等奖7+校级机创立项2</t>
  </si>
  <si>
    <t>朱小彤</t>
  </si>
  <si>
    <t>四级2+19届挑战杯8+机创校级立项2</t>
  </si>
  <si>
    <t>黄少蓉</t>
  </si>
  <si>
    <t>志愿者4</t>
  </si>
  <si>
    <t>大创校级结题3+大创立项2</t>
  </si>
  <si>
    <t>黄懿炫</t>
  </si>
  <si>
    <t>杨浦中心医院6h常规志愿16h机械工程创新大赛12h+校级集体活动3</t>
  </si>
  <si>
    <t>院级党课2+校级大创项目结题3+市级大创项目结题4+英语六级4+英语四级2+机创校级立项2</t>
  </si>
  <si>
    <t>吴雨衡</t>
  </si>
  <si>
    <t>张珍铭</t>
  </si>
  <si>
    <t>机械学院年级会议辅助人员2+学生干部3+软件著作权5+班级活动1+学风建设2</t>
  </si>
  <si>
    <t>大创校级结题3+校级优秀学生2+英语四级2+英语六级4</t>
  </si>
  <si>
    <t>朱泓烨</t>
  </si>
  <si>
    <t>大创校级立项3，英语六级4，英语四级2，机创赛校赛3</t>
  </si>
  <si>
    <t>王馨涵</t>
  </si>
  <si>
    <t>上理毕业典礼志愿者10+上学期团副5+组织委员2</t>
  </si>
  <si>
    <t>校级党课结业3+知行杯社会实践组员2+24年大创市级结题4+25年大创市级立项3+B类竞赛市一7+知行杯市三3+优团优学4＋英语四六级6</t>
  </si>
  <si>
    <t>张世卓</t>
  </si>
  <si>
    <t>上学期组织部副部长3</t>
  </si>
  <si>
    <t>知行杯社会实践组员2+24年大创市级结题4+B类竞赛市—7+优团优学4+英语四级2</t>
  </si>
  <si>
    <t>赵康玲</t>
  </si>
  <si>
    <t>志愿者3+团支书3</t>
  </si>
  <si>
    <t>社会实践项目成员2+大创结题3＋两个大创项目立项4+英语四级2＋其他证书2</t>
  </si>
  <si>
    <t>李扬</t>
  </si>
  <si>
    <t>吴欣菲</t>
  </si>
  <si>
    <t>22级机械5班</t>
  </si>
  <si>
    <t>年级会议2+班级会议1</t>
  </si>
  <si>
    <t>四级2+市级大创结题4+社会实践4+常规志愿活动10+A类比赛14+训练形文体活动4+团支书3</t>
  </si>
  <si>
    <t>王喆</t>
  </si>
  <si>
    <t>四级2+市级大创结题4</t>
  </si>
  <si>
    <t>陈衍未祎</t>
  </si>
  <si>
    <t>四级2+六级4+计算机二级2</t>
  </si>
  <si>
    <t>郑嘉灏</t>
  </si>
  <si>
    <t>刘颢睿</t>
  </si>
  <si>
    <t>机械春季招聘会辅助人员</t>
  </si>
  <si>
    <t>四级2+校级大创3项结题9分+大学生工程创新市级一等8分+大学生工程创新国家二等10分</t>
  </si>
  <si>
    <t>周杰</t>
  </si>
  <si>
    <t>四级2+六级4+市级大创结题4</t>
  </si>
  <si>
    <t>张君临</t>
  </si>
  <si>
    <t>参与年级会议</t>
  </si>
  <si>
    <t>四级2+六级4+校级大创结题3+上海市大学生机械工程创新大赛一等7+申报（互联网+）比赛2+党课结业3</t>
  </si>
  <si>
    <t>周浩然</t>
  </si>
  <si>
    <t>胡鹏飞</t>
  </si>
  <si>
    <t>年级活动</t>
  </si>
  <si>
    <t>吴文怡</t>
  </si>
  <si>
    <t>四级2+六级4+校级大创结题3</t>
  </si>
  <si>
    <t>李文雯</t>
  </si>
  <si>
    <t>年级会议2+班级会议1+学发成员2</t>
  </si>
  <si>
    <t>党课2+大创4+三创赛市级二等7+优生2+优团2+四级2+专利6</t>
  </si>
  <si>
    <t>宋泽阳</t>
  </si>
  <si>
    <t>四级2+上海市计算机二级2+市级大创结题4</t>
  </si>
  <si>
    <t>邓肯</t>
  </si>
  <si>
    <t>四级2+六级4+校级大创结题3+上海市大学生机械工程创新大赛一等7+创新杯大学生大数据挑战赛三等奖8</t>
  </si>
  <si>
    <t>王添翼</t>
  </si>
  <si>
    <t>蒋雨舒</t>
  </si>
  <si>
    <t>四级2+校级大创结题3</t>
  </si>
  <si>
    <t>胡骏晟</t>
  </si>
  <si>
    <t>刘健忠</t>
  </si>
  <si>
    <t>王麒皓</t>
  </si>
  <si>
    <t>魏浩晖</t>
  </si>
  <si>
    <t>四级2+校级大创结题3+上海市大学生机械工程创新大赛一等7</t>
  </si>
  <si>
    <t>沈若愚</t>
  </si>
  <si>
    <t>年级会议2＋班级会议1</t>
  </si>
  <si>
    <t>六级4＋校级大创结题3</t>
  </si>
  <si>
    <t>陈泓宇</t>
  </si>
  <si>
    <t>四级2+校级大创结题3+上海市大学生机械工程创新大赛二等6</t>
  </si>
  <si>
    <t>林俊豪</t>
  </si>
  <si>
    <t>志愿活动10，年级会议2，活动组织3，团委副书记5</t>
  </si>
  <si>
    <t>校级党课结业3，社会实践4，睿抗机器人大赛9，软件著作权5</t>
  </si>
  <si>
    <t>林亮</t>
  </si>
  <si>
    <t>年纪会议</t>
  </si>
  <si>
    <t>蔡一凡</t>
  </si>
  <si>
    <t>年级会议2</t>
  </si>
  <si>
    <t>校级大创结题3，软件著作权5</t>
  </si>
  <si>
    <t>孙伟堰</t>
  </si>
  <si>
    <t>年级会议2，班级会议1，志愿者6</t>
  </si>
  <si>
    <t>四级2，校级大创3项9分，献血5</t>
  </si>
  <si>
    <t>覃志全</t>
  </si>
  <si>
    <t>校级大创结题4</t>
  </si>
  <si>
    <t>郑顾杰</t>
  </si>
  <si>
    <t>窦硕</t>
  </si>
  <si>
    <t>王潇杰</t>
  </si>
  <si>
    <t>钟浩宸</t>
  </si>
  <si>
    <t>赵天龙</t>
  </si>
  <si>
    <t>郄文豪</t>
  </si>
  <si>
    <t>总计</t>
  </si>
  <si>
    <t>陈思同</t>
  </si>
  <si>
    <t>22级机械中德22140701班</t>
  </si>
  <si>
    <t>一次班会</t>
  </si>
  <si>
    <t>陈阳</t>
  </si>
  <si>
    <t>一次班会+班级团支书3+社联部长3+院团委组织部部长3</t>
  </si>
  <si>
    <t>四级2+六级4+B1 2+大创结题3+校优秀学生干部2+校优秀团员2+二区论文三作2</t>
  </si>
  <si>
    <t>程涵蕤</t>
  </si>
  <si>
    <t>董厚德</t>
  </si>
  <si>
    <t>樊宇宸</t>
  </si>
  <si>
    <t>美国大学生数学建模比赛S奖4+六级4+二区论文共同作者2</t>
  </si>
  <si>
    <t>顾天乐</t>
  </si>
  <si>
    <t>四级2+六级4+B1 2+B2 4+校优秀学生2+大创立项2</t>
  </si>
  <si>
    <t>韩琪琪</t>
  </si>
  <si>
    <t>四级2+六级4+挑战杯校三3</t>
  </si>
  <si>
    <t>李坤</t>
  </si>
  <si>
    <t>刘畅</t>
  </si>
  <si>
    <t>六级4+B2 4+大创校级立项2+论文第三作者2+雅思6.5分2</t>
  </si>
  <si>
    <t>刘梦丫</t>
  </si>
  <si>
    <t>四级2+六级4+B1 2+B2 4+大创校级立项3</t>
  </si>
  <si>
    <t>刘羽张</t>
  </si>
  <si>
    <t>柳殊威</t>
  </si>
  <si>
    <t>尚可</t>
  </si>
  <si>
    <t>王昊天</t>
  </si>
  <si>
    <t>一次班会+班级班长3</t>
  </si>
  <si>
    <t>四级2+六级4+B1 2+B2 4+大创立项2</t>
  </si>
  <si>
    <t>谢昊翔</t>
  </si>
  <si>
    <t>四级2+B1 2+大创立项2</t>
  </si>
  <si>
    <t>杨东</t>
  </si>
  <si>
    <t>杨嘉其</t>
  </si>
  <si>
    <t>杨宇杰</t>
  </si>
  <si>
    <t>姚凯</t>
  </si>
  <si>
    <t>四级2+六级4+B1 2+大创市级立项3+院优秀学生1</t>
  </si>
  <si>
    <t>宇妍</t>
  </si>
  <si>
    <t>院级党校结业2+校级党校结业3+挑战杯校三3+大创市级立项3+校优秀学生2+论文第三作者6+B2 4+专利审查阶段第一作者5</t>
  </si>
  <si>
    <t>张子康</t>
  </si>
  <si>
    <t>周岩硕</t>
  </si>
  <si>
    <t>时政钰</t>
  </si>
  <si>
    <t>22级中德2班</t>
  </si>
  <si>
    <t>四级 2+大创结题 3+优秀学生 2+六级 4+德语四级 2</t>
  </si>
  <si>
    <t>孙彦麟</t>
  </si>
  <si>
    <t>英语四级 2+英语六级4+B1 2+B2 4+德语四级 2+德语六级 2+优秀学生 2+大创校级结题 3+工创市级二等 7</t>
  </si>
  <si>
    <t>陈南清</t>
  </si>
  <si>
    <t>四级 2+B1 2+B2 2+六级 4+大创结题 3</t>
  </si>
  <si>
    <t>陈荣起</t>
  </si>
  <si>
    <t>四级 2+大创结题 3</t>
  </si>
  <si>
    <t>傅正勇</t>
  </si>
  <si>
    <t>胡乐凡</t>
  </si>
  <si>
    <t>四级 2+B1 2+大创结题 3</t>
  </si>
  <si>
    <t>黄诺岩</t>
  </si>
  <si>
    <t>四级 2+B1 2+六级 4</t>
  </si>
  <si>
    <t>黄琪凯</t>
  </si>
  <si>
    <t>焦星浩</t>
  </si>
  <si>
    <t>刘宝杰</t>
  </si>
  <si>
    <t>四级 2+德语六级 2</t>
  </si>
  <si>
    <t>彭诗皓</t>
  </si>
  <si>
    <t>大创结题 3</t>
  </si>
  <si>
    <t>王沛霖</t>
  </si>
  <si>
    <t>B1 2+大创结题 3</t>
  </si>
  <si>
    <t>王瑞勋</t>
  </si>
  <si>
    <t>四级 2+六级 4+B1 2+优秀学生干部 2+大创结题 3+工创市级二等 7</t>
  </si>
  <si>
    <t>瓮阳</t>
  </si>
  <si>
    <t>B1 2+英语四级 2</t>
  </si>
  <si>
    <t>徐秉华</t>
  </si>
  <si>
    <t>四级2+B1 2</t>
  </si>
  <si>
    <t>曾伟</t>
  </si>
  <si>
    <t>钟宾沫</t>
  </si>
  <si>
    <t>四级 2</t>
  </si>
  <si>
    <t>庄宇轩</t>
  </si>
  <si>
    <t>陈澄</t>
  </si>
  <si>
    <t>22级中德3班</t>
  </si>
  <si>
    <t>志愿活动4+学习辅导2+创新创业2+社会实践2</t>
  </si>
  <si>
    <t>2025年“传承雷锋精神，弘扬榜样力量”二课系列活动4</t>
  </si>
  <si>
    <t>黎紫萱</t>
  </si>
  <si>
    <t>志愿活动4+学习辅导2+创新创业2+社会实践4+学术科技讲座2</t>
  </si>
  <si>
    <t>朱勖桢</t>
  </si>
  <si>
    <t>志愿活动2+创新创业2+社会实践2</t>
  </si>
  <si>
    <t>曹贺宁</t>
  </si>
  <si>
    <t>创新创业2</t>
  </si>
  <si>
    <t>陈嘉琛</t>
  </si>
  <si>
    <t>志愿活动2+创新创业2</t>
  </si>
  <si>
    <t>陈毅铭</t>
  </si>
  <si>
    <t>道永杰</t>
  </si>
  <si>
    <t>志愿活动4+创新创业2+社会实践2+校级体育竞赛3</t>
  </si>
  <si>
    <t>杜康</t>
  </si>
  <si>
    <t>志愿活动2+学习辅导2+创新创业2</t>
  </si>
  <si>
    <t>黄麟格</t>
  </si>
  <si>
    <t>蒋哲</t>
  </si>
  <si>
    <t>廖伟杰</t>
  </si>
  <si>
    <t>刘家辰</t>
  </si>
  <si>
    <t>马文涛</t>
  </si>
  <si>
    <t>夏佳豪</t>
  </si>
  <si>
    <t>肖亮</t>
  </si>
  <si>
    <t>许扬之</t>
  </si>
  <si>
    <t>杨凯夫</t>
  </si>
  <si>
    <t>赵乐轩</t>
  </si>
  <si>
    <t>赵彦洪</t>
  </si>
  <si>
    <t>创新创业2+社会实践2</t>
  </si>
  <si>
    <t>钟佳顺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</si>
</sst>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Helvetica Neue"/>
      <charset val="134"/>
    </font>
    <font>
      <sz val="10"/>
      <color rgb="FF000000"/>
      <name val="PingFang SC"/>
      <charset val="134"/>
    </font>
    <font>
      <sz val="10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5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16" fillId="3" borderId="8">
      <alignment vertical="center"/>
    </xf>
    <xf numFmtId="0" fontId="17" fillId="4" borderId="9">
      <alignment vertical="center"/>
    </xf>
    <xf numFmtId="0" fontId="18" fillId="4" borderId="8">
      <alignment vertical="center"/>
    </xf>
    <xf numFmtId="0" fontId="19" fillId="5" borderId="10">
      <alignment vertical="center"/>
    </xf>
    <xf numFmtId="0" fontId="20" fillId="0" borderId="11">
      <alignment vertical="center"/>
    </xf>
    <xf numFmtId="0" fontId="21" fillId="0" borderId="12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</cellStyleXfs>
  <cellXfs count="27"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eetMetadata" Target="metadata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B20" sqref="B20:C24"/>
    </sheetView>
  </sheetViews>
  <sheetFormatPr defaultColWidth="9" defaultRowHeight="14"/>
  <cols>
    <col min="2" max="2" width="11.8181818181818" customWidth="1"/>
    <col min="3" max="3" width="12.9090909090909" customWidth="1"/>
    <col min="4" max="4" width="14" customWidth="1"/>
    <col min="5" max="5" width="7.54545454545455" customWidth="1"/>
    <col min="6" max="6" width="9.54545454545454" customWidth="1"/>
    <col min="7" max="7" width="23.5454545454545" customWidth="1"/>
    <col min="8" max="8" width="14.9090909090909" customWidth="1"/>
    <col min="9" max="9" width="30.7272727272727" customWidth="1"/>
  </cols>
  <sheetData>
    <row r="1" spans="1:10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11" t="s">
        <v>10</v>
      </c>
      <c r="B2" s="26">
        <v>2235052207</v>
      </c>
      <c r="C2" s="11" t="s">
        <v>11</v>
      </c>
      <c r="D2" s="26">
        <v>0</v>
      </c>
      <c r="E2" s="11">
        <v>60</v>
      </c>
      <c r="F2" s="26">
        <v>3</v>
      </c>
      <c r="G2" s="11" t="s">
        <v>12</v>
      </c>
      <c r="H2" s="26">
        <v>17</v>
      </c>
      <c r="I2" s="11" t="s">
        <v>13</v>
      </c>
      <c r="J2" s="26">
        <f>SUM(H2+F2+E2+D2)</f>
        <v>80</v>
      </c>
    </row>
    <row r="3" spans="1:10">
      <c r="A3" s="3" t="s">
        <v>14</v>
      </c>
      <c r="B3" s="4">
        <v>2235050626</v>
      </c>
      <c r="C3" s="3" t="s">
        <v>11</v>
      </c>
      <c r="D3" s="4">
        <v>1</v>
      </c>
      <c r="E3" s="3">
        <v>60</v>
      </c>
      <c r="F3" s="4">
        <v>0</v>
      </c>
      <c r="G3" s="3"/>
      <c r="H3" s="4">
        <v>14</v>
      </c>
      <c r="I3" s="3" t="s">
        <v>15</v>
      </c>
      <c r="J3" s="4">
        <f t="shared" ref="J3:J35" si="0">SUM(H3+F3+E3+D3)</f>
        <v>75</v>
      </c>
    </row>
    <row r="4" spans="1:10">
      <c r="A4" s="3" t="s">
        <v>16</v>
      </c>
      <c r="B4" s="4">
        <v>2235050815</v>
      </c>
      <c r="C4" s="3" t="s">
        <v>11</v>
      </c>
      <c r="D4" s="4">
        <v>0</v>
      </c>
      <c r="E4" s="3">
        <v>60</v>
      </c>
      <c r="F4" s="4">
        <v>0</v>
      </c>
      <c r="G4" s="3"/>
      <c r="H4" s="4">
        <v>9</v>
      </c>
      <c r="I4" s="3" t="s">
        <v>17</v>
      </c>
      <c r="J4" s="4">
        <f t="shared" si="0"/>
        <v>69</v>
      </c>
    </row>
    <row r="5" spans="1:10">
      <c r="A5" s="3" t="s">
        <v>18</v>
      </c>
      <c r="B5" s="4">
        <v>2235051016</v>
      </c>
      <c r="C5" s="3" t="s">
        <v>11</v>
      </c>
      <c r="D5" s="4">
        <v>0</v>
      </c>
      <c r="E5" s="3">
        <v>60</v>
      </c>
      <c r="F5" s="4">
        <v>0</v>
      </c>
      <c r="G5" s="3"/>
      <c r="H5" s="4">
        <v>8</v>
      </c>
      <c r="I5" s="3" t="s">
        <v>19</v>
      </c>
      <c r="J5" s="4">
        <f t="shared" si="0"/>
        <v>68</v>
      </c>
    </row>
    <row r="6" spans="1:10">
      <c r="A6" s="3" t="s">
        <v>20</v>
      </c>
      <c r="B6" s="4">
        <v>2235050714</v>
      </c>
      <c r="C6" s="3" t="s">
        <v>11</v>
      </c>
      <c r="D6" s="4">
        <v>33.5</v>
      </c>
      <c r="E6" s="3">
        <v>60</v>
      </c>
      <c r="F6" s="4">
        <v>0</v>
      </c>
      <c r="G6" s="3"/>
      <c r="H6" s="4">
        <v>14</v>
      </c>
      <c r="I6" s="3" t="s">
        <v>21</v>
      </c>
      <c r="J6" s="4">
        <f t="shared" si="0"/>
        <v>107.5</v>
      </c>
    </row>
    <row r="7" spans="1:10">
      <c r="A7" s="3" t="s">
        <v>22</v>
      </c>
      <c r="B7" s="4">
        <v>2235050418</v>
      </c>
      <c r="C7" s="3" t="s">
        <v>11</v>
      </c>
      <c r="D7" s="4">
        <v>0</v>
      </c>
      <c r="E7" s="3">
        <v>60</v>
      </c>
      <c r="F7" s="4">
        <v>0</v>
      </c>
      <c r="G7" s="3"/>
      <c r="H7" s="4">
        <v>11</v>
      </c>
      <c r="I7" s="3" t="s">
        <v>23</v>
      </c>
      <c r="J7" s="4">
        <f t="shared" si="0"/>
        <v>71</v>
      </c>
    </row>
    <row r="8" spans="1:10">
      <c r="A8" s="11" t="s">
        <v>24</v>
      </c>
      <c r="B8" s="26">
        <v>2235050705</v>
      </c>
      <c r="C8" s="11" t="s">
        <v>11</v>
      </c>
      <c r="D8" s="26">
        <v>2</v>
      </c>
      <c r="E8" s="11">
        <v>60</v>
      </c>
      <c r="F8" s="26">
        <v>10</v>
      </c>
      <c r="G8" s="11" t="s">
        <v>25</v>
      </c>
      <c r="H8" s="26">
        <v>10</v>
      </c>
      <c r="I8" s="11" t="s">
        <v>26</v>
      </c>
      <c r="J8" s="26">
        <f t="shared" si="0"/>
        <v>82</v>
      </c>
    </row>
    <row r="9" spans="1:10">
      <c r="A9" s="3" t="s">
        <v>27</v>
      </c>
      <c r="B9" s="4">
        <v>2235050617</v>
      </c>
      <c r="C9" s="3" t="s">
        <v>11</v>
      </c>
      <c r="D9" s="4">
        <v>2</v>
      </c>
      <c r="E9" s="3">
        <v>60</v>
      </c>
      <c r="F9" s="4">
        <v>8</v>
      </c>
      <c r="G9" s="3" t="s">
        <v>28</v>
      </c>
      <c r="H9" s="4">
        <v>23</v>
      </c>
      <c r="I9" s="3" t="s">
        <v>29</v>
      </c>
      <c r="J9" s="4">
        <f t="shared" si="0"/>
        <v>93</v>
      </c>
    </row>
    <row r="10" spans="1:10">
      <c r="A10" s="3" t="s">
        <v>30</v>
      </c>
      <c r="B10" s="4">
        <v>2235051716</v>
      </c>
      <c r="C10" s="3" t="s">
        <v>11</v>
      </c>
      <c r="D10" s="4">
        <v>0</v>
      </c>
      <c r="E10" s="3">
        <v>60</v>
      </c>
      <c r="F10" s="4">
        <v>9</v>
      </c>
      <c r="G10" s="3" t="s">
        <v>31</v>
      </c>
      <c r="H10" s="4">
        <v>5</v>
      </c>
      <c r="I10" s="3" t="s">
        <v>19</v>
      </c>
      <c r="J10" s="4">
        <f t="shared" si="0"/>
        <v>74</v>
      </c>
    </row>
    <row r="11" spans="1:10">
      <c r="A11" s="3" t="s">
        <v>32</v>
      </c>
      <c r="B11" s="4">
        <v>2235051513</v>
      </c>
      <c r="C11" s="3" t="s">
        <v>11</v>
      </c>
      <c r="D11" s="4">
        <v>2</v>
      </c>
      <c r="E11" s="3">
        <v>60</v>
      </c>
      <c r="F11" s="4">
        <v>0</v>
      </c>
      <c r="G11" s="3"/>
      <c r="H11" s="4">
        <v>3</v>
      </c>
      <c r="I11" s="3" t="s">
        <v>33</v>
      </c>
      <c r="J11" s="4">
        <f t="shared" si="0"/>
        <v>65</v>
      </c>
    </row>
    <row r="12" spans="1:10">
      <c r="A12" s="3" t="s">
        <v>34</v>
      </c>
      <c r="B12" s="4">
        <v>2235051909</v>
      </c>
      <c r="C12" s="3" t="s">
        <v>11</v>
      </c>
      <c r="D12" s="4">
        <v>0</v>
      </c>
      <c r="E12" s="3">
        <v>60</v>
      </c>
      <c r="F12" s="4">
        <v>0</v>
      </c>
      <c r="G12" s="3"/>
      <c r="H12" s="4">
        <v>20</v>
      </c>
      <c r="I12" s="3" t="s">
        <v>35</v>
      </c>
      <c r="J12" s="4">
        <f t="shared" si="0"/>
        <v>80</v>
      </c>
    </row>
    <row r="13" spans="1:10">
      <c r="A13" s="3" t="s">
        <v>36</v>
      </c>
      <c r="B13" s="4">
        <v>2235052204</v>
      </c>
      <c r="C13" s="3" t="s">
        <v>11</v>
      </c>
      <c r="D13" s="4">
        <v>4</v>
      </c>
      <c r="E13" s="3">
        <v>60</v>
      </c>
      <c r="F13" s="4">
        <v>5</v>
      </c>
      <c r="G13" s="3" t="s">
        <v>37</v>
      </c>
      <c r="H13" s="4">
        <v>24</v>
      </c>
      <c r="I13" s="3" t="s">
        <v>38</v>
      </c>
      <c r="J13" s="4">
        <f t="shared" si="0"/>
        <v>93</v>
      </c>
    </row>
    <row r="14" spans="1:10">
      <c r="A14" s="11" t="s">
        <v>39</v>
      </c>
      <c r="B14" s="26">
        <v>2235051924</v>
      </c>
      <c r="C14" s="11" t="s">
        <v>11</v>
      </c>
      <c r="D14" s="26">
        <v>0</v>
      </c>
      <c r="E14" s="11">
        <v>60</v>
      </c>
      <c r="F14" s="26">
        <v>0</v>
      </c>
      <c r="G14" s="11"/>
      <c r="H14" s="26">
        <v>6</v>
      </c>
      <c r="I14" s="11" t="s">
        <v>40</v>
      </c>
      <c r="J14" s="26">
        <f t="shared" si="0"/>
        <v>66</v>
      </c>
    </row>
    <row r="15" spans="1:10">
      <c r="A15" s="3" t="s">
        <v>41</v>
      </c>
      <c r="B15" s="4">
        <v>2235052409</v>
      </c>
      <c r="C15" s="3" t="s">
        <v>11</v>
      </c>
      <c r="D15" s="4">
        <v>0</v>
      </c>
      <c r="E15" s="3">
        <v>60</v>
      </c>
      <c r="F15" s="4">
        <v>2</v>
      </c>
      <c r="G15" s="3" t="s">
        <v>42</v>
      </c>
      <c r="H15" s="4">
        <v>9</v>
      </c>
      <c r="I15" s="3" t="s">
        <v>43</v>
      </c>
      <c r="J15" s="4">
        <f t="shared" si="0"/>
        <v>71</v>
      </c>
    </row>
    <row r="16" spans="1:10">
      <c r="A16" s="3" t="s">
        <v>44</v>
      </c>
      <c r="B16" s="4">
        <v>2235052228</v>
      </c>
      <c r="C16" s="3" t="s">
        <v>11</v>
      </c>
      <c r="D16" s="4">
        <v>0</v>
      </c>
      <c r="E16" s="3">
        <v>60</v>
      </c>
      <c r="F16" s="4">
        <v>0</v>
      </c>
      <c r="G16" s="3"/>
      <c r="H16" s="4">
        <v>30</v>
      </c>
      <c r="I16" s="3" t="s">
        <v>45</v>
      </c>
      <c r="J16" s="4">
        <f t="shared" si="0"/>
        <v>90</v>
      </c>
    </row>
    <row r="17" spans="1:10">
      <c r="A17" s="3" t="s">
        <v>46</v>
      </c>
      <c r="B17" s="4">
        <v>2235052420</v>
      </c>
      <c r="C17" s="3" t="s">
        <v>11</v>
      </c>
      <c r="D17" s="4">
        <v>0</v>
      </c>
      <c r="E17" s="3">
        <v>60</v>
      </c>
      <c r="F17" s="4">
        <v>0</v>
      </c>
      <c r="G17" s="3"/>
      <c r="H17" s="4">
        <v>3</v>
      </c>
      <c r="I17" s="3" t="s">
        <v>33</v>
      </c>
      <c r="J17" s="4">
        <f t="shared" si="0"/>
        <v>63</v>
      </c>
    </row>
    <row r="18" spans="1:10">
      <c r="A18" s="3" t="s">
        <v>47</v>
      </c>
      <c r="B18" s="4">
        <v>2235051424</v>
      </c>
      <c r="C18" s="3" t="s">
        <v>11</v>
      </c>
      <c r="D18" s="4">
        <v>0</v>
      </c>
      <c r="E18" s="3">
        <v>60</v>
      </c>
      <c r="F18" s="4">
        <v>0</v>
      </c>
      <c r="G18" s="3"/>
      <c r="H18" s="4">
        <v>5</v>
      </c>
      <c r="I18" s="3" t="s">
        <v>48</v>
      </c>
      <c r="J18" s="4">
        <f t="shared" si="0"/>
        <v>65</v>
      </c>
    </row>
    <row r="19" spans="1:10">
      <c r="A19" s="3" t="s">
        <v>49</v>
      </c>
      <c r="B19" s="4">
        <v>2235051406</v>
      </c>
      <c r="C19" s="3" t="s">
        <v>11</v>
      </c>
      <c r="D19" s="4">
        <v>0</v>
      </c>
      <c r="E19" s="3">
        <v>60</v>
      </c>
      <c r="F19" s="4">
        <v>0</v>
      </c>
      <c r="G19" s="3"/>
      <c r="H19" s="4">
        <v>27</v>
      </c>
      <c r="I19" s="3" t="s">
        <v>50</v>
      </c>
      <c r="J19" s="4">
        <f t="shared" si="0"/>
        <v>87</v>
      </c>
    </row>
    <row r="20" spans="1:10">
      <c r="A20" s="11" t="s">
        <v>51</v>
      </c>
      <c r="B20" s="26">
        <v>2035051508</v>
      </c>
      <c r="C20" s="11" t="s">
        <v>11</v>
      </c>
      <c r="D20" s="26">
        <v>0</v>
      </c>
      <c r="E20" s="11">
        <v>60</v>
      </c>
      <c r="F20" s="26">
        <v>0</v>
      </c>
      <c r="G20" s="11"/>
      <c r="H20" s="26">
        <v>0</v>
      </c>
      <c r="I20" s="11"/>
      <c r="J20" s="26">
        <f t="shared" si="0"/>
        <v>60</v>
      </c>
    </row>
    <row r="21" spans="1:10">
      <c r="A21" s="3" t="s">
        <v>52</v>
      </c>
      <c r="B21" s="4">
        <v>2235051510</v>
      </c>
      <c r="C21" s="3" t="s">
        <v>11</v>
      </c>
      <c r="D21" s="4">
        <v>0</v>
      </c>
      <c r="E21" s="3">
        <v>60</v>
      </c>
      <c r="F21" s="4">
        <v>2</v>
      </c>
      <c r="G21" s="3" t="s">
        <v>53</v>
      </c>
      <c r="H21" s="4">
        <v>0</v>
      </c>
      <c r="I21" s="3"/>
      <c r="J21" s="4">
        <f t="shared" si="0"/>
        <v>62</v>
      </c>
    </row>
    <row r="22" spans="1:10">
      <c r="A22" s="3" t="s">
        <v>54</v>
      </c>
      <c r="B22" s="4">
        <v>2235052008</v>
      </c>
      <c r="C22" s="3" t="s">
        <v>11</v>
      </c>
      <c r="D22" s="4">
        <v>0</v>
      </c>
      <c r="E22" s="3">
        <v>60</v>
      </c>
      <c r="F22" s="4">
        <v>0</v>
      </c>
      <c r="G22" s="3"/>
      <c r="H22" s="4">
        <v>0</v>
      </c>
      <c r="I22" s="3"/>
      <c r="J22" s="4">
        <f t="shared" si="0"/>
        <v>60</v>
      </c>
    </row>
    <row r="23" spans="1:10">
      <c r="A23" s="3" t="s">
        <v>55</v>
      </c>
      <c r="B23" s="4">
        <v>2235051213</v>
      </c>
      <c r="C23" s="3" t="s">
        <v>11</v>
      </c>
      <c r="D23" s="4">
        <v>0</v>
      </c>
      <c r="E23" s="3">
        <v>60</v>
      </c>
      <c r="F23" s="4">
        <v>0</v>
      </c>
      <c r="G23" s="3"/>
      <c r="H23" s="4">
        <v>0</v>
      </c>
      <c r="I23" s="3"/>
      <c r="J23" s="4">
        <f t="shared" si="0"/>
        <v>60</v>
      </c>
    </row>
    <row r="24" spans="1:10">
      <c r="A24" s="3" t="s">
        <v>56</v>
      </c>
      <c r="B24" s="4">
        <v>2235052112</v>
      </c>
      <c r="C24" s="3" t="s">
        <v>11</v>
      </c>
      <c r="D24" s="4">
        <v>0</v>
      </c>
      <c r="E24" s="3">
        <v>60</v>
      </c>
      <c r="F24" s="4">
        <v>0</v>
      </c>
      <c r="G24" s="3"/>
      <c r="H24" s="4">
        <v>0</v>
      </c>
      <c r="I24" s="3"/>
      <c r="J24" s="4">
        <f t="shared" si="0"/>
        <v>60</v>
      </c>
    </row>
    <row r="25" spans="1:10">
      <c r="A25" s="3" t="s">
        <v>57</v>
      </c>
      <c r="B25" s="4">
        <v>2235051520</v>
      </c>
      <c r="C25" s="3" t="s">
        <v>11</v>
      </c>
      <c r="D25" s="4">
        <v>0</v>
      </c>
      <c r="E25" s="3">
        <v>60</v>
      </c>
      <c r="F25" s="4">
        <v>0</v>
      </c>
      <c r="G25" s="3"/>
      <c r="H25" s="4">
        <v>0</v>
      </c>
      <c r="I25" s="3"/>
      <c r="J25" s="4">
        <f t="shared" si="0"/>
        <v>60</v>
      </c>
    </row>
    <row r="26" spans="1:10">
      <c r="A26" s="11" t="s">
        <v>58</v>
      </c>
      <c r="B26" s="26">
        <v>2235051715</v>
      </c>
      <c r="C26" s="11" t="s">
        <v>11</v>
      </c>
      <c r="D26" s="26">
        <v>0</v>
      </c>
      <c r="E26" s="11">
        <v>60</v>
      </c>
      <c r="F26" s="26">
        <v>0</v>
      </c>
      <c r="G26" s="11" t="s">
        <v>59</v>
      </c>
      <c r="H26" s="26">
        <v>51</v>
      </c>
      <c r="I26" s="11" t="s">
        <v>60</v>
      </c>
      <c r="J26" s="26">
        <f t="shared" si="0"/>
        <v>111</v>
      </c>
    </row>
    <row r="27" spans="1:10">
      <c r="A27" s="3" t="s">
        <v>61</v>
      </c>
      <c r="B27" s="4">
        <v>2235052116</v>
      </c>
      <c r="C27" s="3" t="s">
        <v>11</v>
      </c>
      <c r="D27" s="4">
        <v>0</v>
      </c>
      <c r="E27" s="3">
        <v>60</v>
      </c>
      <c r="F27" s="4">
        <v>0</v>
      </c>
      <c r="G27" s="3"/>
      <c r="H27" s="4">
        <v>9</v>
      </c>
      <c r="I27" s="3" t="s">
        <v>17</v>
      </c>
      <c r="J27" s="4">
        <f t="shared" si="0"/>
        <v>69</v>
      </c>
    </row>
    <row r="28" spans="1:10">
      <c r="A28" s="3" t="s">
        <v>62</v>
      </c>
      <c r="B28" s="4">
        <v>2235051816</v>
      </c>
      <c r="C28" s="3" t="s">
        <v>11</v>
      </c>
      <c r="D28" s="4">
        <v>0</v>
      </c>
      <c r="E28" s="3">
        <v>60</v>
      </c>
      <c r="F28" s="4">
        <v>0</v>
      </c>
      <c r="G28" s="3"/>
      <c r="H28" s="4">
        <v>0</v>
      </c>
      <c r="I28" s="3"/>
      <c r="J28" s="4">
        <f t="shared" si="0"/>
        <v>60</v>
      </c>
    </row>
    <row r="29" spans="1:10">
      <c r="A29" s="3" t="s">
        <v>63</v>
      </c>
      <c r="B29" s="4">
        <v>2235050823</v>
      </c>
      <c r="C29" s="3" t="s">
        <v>11</v>
      </c>
      <c r="D29" s="4">
        <v>0</v>
      </c>
      <c r="E29" s="3">
        <v>60</v>
      </c>
      <c r="F29" s="4">
        <v>0</v>
      </c>
      <c r="G29" s="3"/>
      <c r="H29" s="4">
        <v>0</v>
      </c>
      <c r="I29" s="3"/>
      <c r="J29" s="4">
        <f t="shared" si="0"/>
        <v>60</v>
      </c>
    </row>
    <row r="30" spans="1:10">
      <c r="A30" s="3" t="s">
        <v>64</v>
      </c>
      <c r="B30" s="4">
        <v>2235051128</v>
      </c>
      <c r="C30" s="3" t="s">
        <v>11</v>
      </c>
      <c r="D30" s="4">
        <v>0</v>
      </c>
      <c r="E30" s="3">
        <v>60</v>
      </c>
      <c r="F30" s="4">
        <v>0</v>
      </c>
      <c r="G30" s="3"/>
      <c r="H30" s="4">
        <v>7</v>
      </c>
      <c r="I30" s="3" t="s">
        <v>65</v>
      </c>
      <c r="J30" s="4">
        <f t="shared" si="0"/>
        <v>67</v>
      </c>
    </row>
    <row r="31" spans="1:10">
      <c r="A31" s="3" t="s">
        <v>66</v>
      </c>
      <c r="B31" s="4">
        <v>2235050129</v>
      </c>
      <c r="C31" s="3" t="s">
        <v>11</v>
      </c>
      <c r="D31" s="4">
        <v>0</v>
      </c>
      <c r="E31" s="3">
        <v>60</v>
      </c>
      <c r="F31" s="4">
        <v>0</v>
      </c>
      <c r="G31" s="3"/>
      <c r="H31" s="4">
        <v>0</v>
      </c>
      <c r="I31" s="3"/>
      <c r="J31" s="4">
        <f t="shared" si="0"/>
        <v>60</v>
      </c>
    </row>
    <row r="32" spans="1:10">
      <c r="A32" s="11" t="s">
        <v>67</v>
      </c>
      <c r="B32" s="26">
        <v>2235052105</v>
      </c>
      <c r="C32" s="11" t="s">
        <v>11</v>
      </c>
      <c r="D32" s="26">
        <v>2</v>
      </c>
      <c r="E32" s="11">
        <v>60</v>
      </c>
      <c r="F32" s="26">
        <v>2</v>
      </c>
      <c r="G32" s="11" t="s">
        <v>68</v>
      </c>
      <c r="H32" s="26">
        <v>18</v>
      </c>
      <c r="I32" s="11" t="s">
        <v>69</v>
      </c>
      <c r="J32" s="26">
        <f t="shared" si="0"/>
        <v>82</v>
      </c>
    </row>
    <row r="33" spans="1:10">
      <c r="A33" s="3" t="s">
        <v>70</v>
      </c>
      <c r="B33" s="4">
        <v>2235050804</v>
      </c>
      <c r="C33" s="3" t="s">
        <v>11</v>
      </c>
      <c r="D33" s="4">
        <v>2</v>
      </c>
      <c r="E33" s="3">
        <v>60</v>
      </c>
      <c r="F33" s="4">
        <v>14</v>
      </c>
      <c r="G33" s="3" t="s">
        <v>71</v>
      </c>
      <c r="H33" s="4">
        <v>19</v>
      </c>
      <c r="I33" s="3" t="s">
        <v>72</v>
      </c>
      <c r="J33" s="4">
        <f t="shared" si="0"/>
        <v>95</v>
      </c>
    </row>
    <row r="34" spans="1:10">
      <c r="A34" s="3" t="s">
        <v>73</v>
      </c>
      <c r="B34" s="4">
        <v>2235051921</v>
      </c>
      <c r="C34" s="3" t="s">
        <v>11</v>
      </c>
      <c r="D34" s="4">
        <v>6</v>
      </c>
      <c r="E34" s="3">
        <v>60</v>
      </c>
      <c r="F34" s="4">
        <v>0</v>
      </c>
      <c r="G34" s="3"/>
      <c r="H34" s="4">
        <v>25</v>
      </c>
      <c r="I34" s="3" t="s">
        <v>74</v>
      </c>
      <c r="J34" s="4">
        <f t="shared" si="0"/>
        <v>91</v>
      </c>
    </row>
    <row r="35" spans="1:10">
      <c r="A35" s="3" t="s">
        <v>75</v>
      </c>
      <c r="B35" s="4">
        <v>223505122</v>
      </c>
      <c r="C35" s="3" t="s">
        <v>11</v>
      </c>
      <c r="D35" s="4">
        <v>0</v>
      </c>
      <c r="E35" s="3">
        <v>60</v>
      </c>
      <c r="F35" s="4">
        <v>0</v>
      </c>
      <c r="G35" s="3"/>
      <c r="H35" s="4">
        <v>0</v>
      </c>
      <c r="I35" s="3"/>
      <c r="J35" s="4">
        <f t="shared" si="0"/>
        <v>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I29" sqref="I29"/>
    </sheetView>
  </sheetViews>
  <sheetFormatPr defaultColWidth="9" defaultRowHeight="14"/>
  <cols>
    <col min="1" max="1" width="7.54545454545455" customWidth="1"/>
    <col min="2" max="2" width="11.7272727272727" customWidth="1"/>
    <col min="3" max="3" width="12.9090909090909" customWidth="1"/>
    <col min="4" max="4" width="14" customWidth="1"/>
    <col min="7" max="7" width="25.3636363636364" customWidth="1"/>
    <col min="9" max="9" width="38.0909090909091" customWidth="1"/>
  </cols>
  <sheetData>
    <row r="1" spans="1:10">
      <c r="A1" s="26" t="s">
        <v>0</v>
      </c>
      <c r="B1" s="11" t="s">
        <v>1</v>
      </c>
      <c r="C1" s="26" t="s">
        <v>2</v>
      </c>
      <c r="D1" s="11" t="s">
        <v>3</v>
      </c>
      <c r="E1" s="26" t="s">
        <v>4</v>
      </c>
      <c r="F1" s="11" t="s">
        <v>5</v>
      </c>
      <c r="G1" s="26" t="s">
        <v>6</v>
      </c>
      <c r="H1" s="11" t="s">
        <v>7</v>
      </c>
      <c r="I1" s="26" t="s">
        <v>8</v>
      </c>
      <c r="J1" s="11" t="s">
        <v>9</v>
      </c>
    </row>
    <row r="2" spans="1:10">
      <c r="A2" s="26" t="s">
        <v>76</v>
      </c>
      <c r="B2" s="11">
        <v>2235053109</v>
      </c>
      <c r="C2" s="26" t="s">
        <v>77</v>
      </c>
      <c r="D2" s="26">
        <v>0</v>
      </c>
      <c r="E2" s="11">
        <v>60</v>
      </c>
      <c r="F2" s="26">
        <v>0</v>
      </c>
      <c r="G2" s="26" t="s">
        <v>78</v>
      </c>
      <c r="H2" s="11">
        <v>2</v>
      </c>
      <c r="I2" s="26" t="s">
        <v>79</v>
      </c>
      <c r="J2" s="26">
        <f>SUM(F2,H2)+E2</f>
        <v>62</v>
      </c>
    </row>
    <row r="3" spans="1:10">
      <c r="A3" s="26" t="s">
        <v>80</v>
      </c>
      <c r="B3" s="11">
        <v>2235054207</v>
      </c>
      <c r="C3" s="26" t="s">
        <v>77</v>
      </c>
      <c r="D3" s="26">
        <v>9</v>
      </c>
      <c r="E3" s="11">
        <v>60</v>
      </c>
      <c r="F3" s="26">
        <v>0</v>
      </c>
      <c r="G3" s="26" t="s">
        <v>78</v>
      </c>
      <c r="H3" s="11">
        <v>30</v>
      </c>
      <c r="I3" s="26" t="s">
        <v>81</v>
      </c>
      <c r="J3" s="26">
        <f t="shared" ref="J3:J31" si="0">SUM(F3,H3)+E3+D3</f>
        <v>99</v>
      </c>
    </row>
    <row r="4" spans="1:10">
      <c r="A4" s="26" t="s">
        <v>82</v>
      </c>
      <c r="B4" s="11">
        <v>2235054710</v>
      </c>
      <c r="C4" s="26" t="s">
        <v>77</v>
      </c>
      <c r="D4" s="26">
        <v>0</v>
      </c>
      <c r="E4" s="11">
        <v>60</v>
      </c>
      <c r="F4" s="26">
        <v>0</v>
      </c>
      <c r="G4" s="26" t="s">
        <v>78</v>
      </c>
      <c r="H4" s="11">
        <v>2</v>
      </c>
      <c r="I4" s="26" t="s">
        <v>83</v>
      </c>
      <c r="J4" s="26">
        <f t="shared" si="0"/>
        <v>62</v>
      </c>
    </row>
    <row r="5" spans="1:10">
      <c r="A5" s="26" t="s">
        <v>84</v>
      </c>
      <c r="B5" s="11">
        <v>2235052509</v>
      </c>
      <c r="C5" s="26" t="s">
        <v>77</v>
      </c>
      <c r="D5" s="26">
        <v>0</v>
      </c>
      <c r="E5" s="11">
        <v>60</v>
      </c>
      <c r="F5" s="26">
        <v>3</v>
      </c>
      <c r="G5" s="26" t="s">
        <v>85</v>
      </c>
      <c r="H5" s="11">
        <v>40</v>
      </c>
      <c r="I5" s="26" t="s">
        <v>86</v>
      </c>
      <c r="J5" s="26">
        <f t="shared" si="0"/>
        <v>103</v>
      </c>
    </row>
    <row r="6" spans="1:10">
      <c r="A6" s="26" t="s">
        <v>87</v>
      </c>
      <c r="B6" s="11">
        <v>2235052510</v>
      </c>
      <c r="C6" s="26" t="s">
        <v>77</v>
      </c>
      <c r="D6" s="26">
        <v>0</v>
      </c>
      <c r="E6" s="11">
        <v>60</v>
      </c>
      <c r="F6" s="26">
        <v>5</v>
      </c>
      <c r="G6" s="26" t="s">
        <v>88</v>
      </c>
      <c r="H6" s="11">
        <v>12</v>
      </c>
      <c r="I6" s="26" t="s">
        <v>89</v>
      </c>
      <c r="J6" s="26">
        <f t="shared" si="0"/>
        <v>77</v>
      </c>
    </row>
    <row r="7" spans="1:10">
      <c r="A7" s="26" t="s">
        <v>90</v>
      </c>
      <c r="B7" s="11">
        <v>2235053708</v>
      </c>
      <c r="C7" s="26" t="s">
        <v>77</v>
      </c>
      <c r="D7" s="26">
        <v>0</v>
      </c>
      <c r="E7" s="11">
        <v>60</v>
      </c>
      <c r="F7" s="26">
        <v>3</v>
      </c>
      <c r="G7" s="26" t="s">
        <v>91</v>
      </c>
      <c r="H7" s="11">
        <v>40</v>
      </c>
      <c r="I7" s="26" t="s">
        <v>92</v>
      </c>
      <c r="J7" s="26">
        <f t="shared" si="0"/>
        <v>103</v>
      </c>
    </row>
    <row r="8" spans="1:10">
      <c r="A8" s="26" t="s">
        <v>93</v>
      </c>
      <c r="B8" s="11">
        <v>2235052612</v>
      </c>
      <c r="C8" s="26" t="s">
        <v>77</v>
      </c>
      <c r="D8" s="26">
        <v>0</v>
      </c>
      <c r="E8" s="11">
        <v>60</v>
      </c>
      <c r="F8" s="26">
        <v>0</v>
      </c>
      <c r="G8" s="26" t="s">
        <v>78</v>
      </c>
      <c r="H8" s="11">
        <v>2</v>
      </c>
      <c r="I8" s="26" t="s">
        <v>94</v>
      </c>
      <c r="J8" s="26">
        <f t="shared" si="0"/>
        <v>62</v>
      </c>
    </row>
    <row r="9" spans="1:10">
      <c r="A9" s="26" t="s">
        <v>95</v>
      </c>
      <c r="B9" s="11">
        <v>2235053912</v>
      </c>
      <c r="C9" s="26" t="s">
        <v>77</v>
      </c>
      <c r="D9" s="26">
        <v>0</v>
      </c>
      <c r="E9" s="11">
        <v>60</v>
      </c>
      <c r="F9" s="26">
        <v>0</v>
      </c>
      <c r="G9" s="26" t="s">
        <v>78</v>
      </c>
      <c r="H9" s="11">
        <v>0</v>
      </c>
      <c r="I9" s="26" t="s">
        <v>78</v>
      </c>
      <c r="J9" s="26">
        <f t="shared" si="0"/>
        <v>60</v>
      </c>
    </row>
    <row r="10" spans="1:10">
      <c r="A10" s="26" t="s">
        <v>96</v>
      </c>
      <c r="B10" s="11">
        <v>2235052713</v>
      </c>
      <c r="C10" s="26" t="s">
        <v>77</v>
      </c>
      <c r="D10" s="26">
        <v>0</v>
      </c>
      <c r="E10" s="11">
        <v>60</v>
      </c>
      <c r="F10" s="26">
        <v>2</v>
      </c>
      <c r="G10" s="26" t="s">
        <v>97</v>
      </c>
      <c r="H10" s="11">
        <v>22</v>
      </c>
      <c r="I10" s="26" t="s">
        <v>98</v>
      </c>
      <c r="J10" s="26">
        <f t="shared" si="0"/>
        <v>84</v>
      </c>
    </row>
    <row r="11" spans="1:10">
      <c r="A11" s="26" t="s">
        <v>99</v>
      </c>
      <c r="B11" s="11">
        <v>2235054203</v>
      </c>
      <c r="C11" s="26" t="s">
        <v>77</v>
      </c>
      <c r="D11" s="26">
        <v>0</v>
      </c>
      <c r="E11" s="11">
        <v>60</v>
      </c>
      <c r="F11" s="26">
        <v>0</v>
      </c>
      <c r="G11" s="26" t="s">
        <v>78</v>
      </c>
      <c r="H11" s="11">
        <v>14</v>
      </c>
      <c r="I11" s="26" t="s">
        <v>100</v>
      </c>
      <c r="J11" s="26">
        <f t="shared" si="0"/>
        <v>74</v>
      </c>
    </row>
    <row r="12" spans="1:10">
      <c r="A12" s="26" t="s">
        <v>101</v>
      </c>
      <c r="B12" s="11">
        <v>2235053715</v>
      </c>
      <c r="C12" s="26" t="s">
        <v>77</v>
      </c>
      <c r="D12" s="26">
        <v>0</v>
      </c>
      <c r="E12" s="11">
        <v>60</v>
      </c>
      <c r="F12" s="26">
        <v>0</v>
      </c>
      <c r="G12" s="26" t="s">
        <v>78</v>
      </c>
      <c r="H12" s="11">
        <v>2</v>
      </c>
      <c r="I12" s="26" t="s">
        <v>102</v>
      </c>
      <c r="J12" s="26">
        <f t="shared" si="0"/>
        <v>62</v>
      </c>
    </row>
    <row r="13" spans="1:10">
      <c r="A13" s="26" t="s">
        <v>103</v>
      </c>
      <c r="B13" s="11">
        <v>2235054115</v>
      </c>
      <c r="C13" s="26" t="s">
        <v>77</v>
      </c>
      <c r="D13" s="26">
        <v>15.5</v>
      </c>
      <c r="E13" s="11">
        <v>60</v>
      </c>
      <c r="F13" s="26">
        <v>8</v>
      </c>
      <c r="G13" s="26" t="s">
        <v>104</v>
      </c>
      <c r="H13" s="11">
        <v>45</v>
      </c>
      <c r="I13" s="26" t="s">
        <v>105</v>
      </c>
      <c r="J13" s="26">
        <f t="shared" si="0"/>
        <v>128.5</v>
      </c>
    </row>
    <row r="14" spans="1:10">
      <c r="A14" s="26" t="s">
        <v>106</v>
      </c>
      <c r="B14" s="11">
        <v>2235054116</v>
      </c>
      <c r="C14" s="26" t="s">
        <v>77</v>
      </c>
      <c r="D14" s="26">
        <v>0</v>
      </c>
      <c r="E14" s="11">
        <v>60</v>
      </c>
      <c r="F14" s="26">
        <v>0</v>
      </c>
      <c r="G14" s="26" t="s">
        <v>78</v>
      </c>
      <c r="H14" s="11">
        <v>2</v>
      </c>
      <c r="I14" s="26" t="s">
        <v>107</v>
      </c>
      <c r="J14" s="26">
        <f t="shared" si="0"/>
        <v>62</v>
      </c>
    </row>
    <row r="15" spans="1:10">
      <c r="A15" s="26" t="s">
        <v>108</v>
      </c>
      <c r="B15" s="11">
        <v>2235052517</v>
      </c>
      <c r="C15" s="26" t="s">
        <v>77</v>
      </c>
      <c r="D15" s="26">
        <v>0</v>
      </c>
      <c r="E15" s="11">
        <v>60</v>
      </c>
      <c r="F15" s="26">
        <v>0</v>
      </c>
      <c r="G15" s="26" t="s">
        <v>78</v>
      </c>
      <c r="H15" s="11">
        <v>6</v>
      </c>
      <c r="I15" s="26" t="s">
        <v>109</v>
      </c>
      <c r="J15" s="26">
        <f t="shared" si="0"/>
        <v>66</v>
      </c>
    </row>
    <row r="16" spans="1:10">
      <c r="A16" s="26" t="s">
        <v>110</v>
      </c>
      <c r="B16" s="11">
        <v>2235053003</v>
      </c>
      <c r="C16" s="26" t="s">
        <v>77</v>
      </c>
      <c r="D16" s="26">
        <v>0</v>
      </c>
      <c r="E16" s="11">
        <v>60</v>
      </c>
      <c r="F16" s="26">
        <v>0</v>
      </c>
      <c r="G16" s="26" t="s">
        <v>78</v>
      </c>
      <c r="H16" s="11">
        <v>12</v>
      </c>
      <c r="I16" s="26" t="s">
        <v>111</v>
      </c>
      <c r="J16" s="26">
        <f t="shared" si="0"/>
        <v>72</v>
      </c>
    </row>
    <row r="17" spans="1:10">
      <c r="A17" s="26" t="s">
        <v>112</v>
      </c>
      <c r="B17" s="11">
        <v>2235052717</v>
      </c>
      <c r="C17" s="26" t="s">
        <v>77</v>
      </c>
      <c r="D17" s="26">
        <v>0</v>
      </c>
      <c r="E17" s="11">
        <v>60</v>
      </c>
      <c r="F17" s="26">
        <v>0</v>
      </c>
      <c r="G17" s="26" t="s">
        <v>78</v>
      </c>
      <c r="H17" s="11">
        <v>14</v>
      </c>
      <c r="I17" s="26" t="s">
        <v>113</v>
      </c>
      <c r="J17" s="26">
        <f t="shared" si="0"/>
        <v>74</v>
      </c>
    </row>
    <row r="18" spans="1:10">
      <c r="A18" s="26" t="s">
        <v>114</v>
      </c>
      <c r="B18" s="11">
        <v>2235053219</v>
      </c>
      <c r="C18" s="26" t="s">
        <v>77</v>
      </c>
      <c r="D18" s="26">
        <v>0</v>
      </c>
      <c r="E18" s="11">
        <v>60</v>
      </c>
      <c r="F18" s="26">
        <v>0</v>
      </c>
      <c r="G18" s="26" t="s">
        <v>78</v>
      </c>
      <c r="H18" s="11">
        <v>6</v>
      </c>
      <c r="I18" s="26" t="s">
        <v>115</v>
      </c>
      <c r="J18" s="26">
        <f t="shared" si="0"/>
        <v>66</v>
      </c>
    </row>
    <row r="19" spans="1:10">
      <c r="A19" s="26" t="s">
        <v>116</v>
      </c>
      <c r="B19" s="11">
        <v>2235054706</v>
      </c>
      <c r="C19" s="26" t="s">
        <v>77</v>
      </c>
      <c r="D19" s="26">
        <v>8</v>
      </c>
      <c r="E19" s="11">
        <v>60</v>
      </c>
      <c r="F19" s="26">
        <v>0</v>
      </c>
      <c r="G19" s="26" t="s">
        <v>78</v>
      </c>
      <c r="H19" s="11">
        <v>0</v>
      </c>
      <c r="I19" s="26" t="s">
        <v>78</v>
      </c>
      <c r="J19" s="26">
        <f t="shared" si="0"/>
        <v>68</v>
      </c>
    </row>
    <row r="20" spans="1:10">
      <c r="A20" s="26" t="s">
        <v>117</v>
      </c>
      <c r="B20" s="11">
        <v>2235054020</v>
      </c>
      <c r="C20" s="26" t="s">
        <v>77</v>
      </c>
      <c r="D20" s="26">
        <v>0</v>
      </c>
      <c r="E20" s="11">
        <v>60</v>
      </c>
      <c r="F20" s="26">
        <v>5</v>
      </c>
      <c r="G20" s="26" t="s">
        <v>88</v>
      </c>
      <c r="H20" s="11">
        <v>0</v>
      </c>
      <c r="I20" s="26" t="s">
        <v>78</v>
      </c>
      <c r="J20" s="26">
        <f t="shared" si="0"/>
        <v>65</v>
      </c>
    </row>
    <row r="21" spans="1:10">
      <c r="A21" s="26" t="s">
        <v>118</v>
      </c>
      <c r="B21" s="11">
        <v>2235053020</v>
      </c>
      <c r="C21" s="26" t="s">
        <v>77</v>
      </c>
      <c r="D21" s="26">
        <v>0</v>
      </c>
      <c r="E21" s="11">
        <v>60</v>
      </c>
      <c r="F21" s="26">
        <v>0</v>
      </c>
      <c r="G21" s="26" t="s">
        <v>78</v>
      </c>
      <c r="H21" s="11">
        <v>13</v>
      </c>
      <c r="I21" s="26" t="s">
        <v>119</v>
      </c>
      <c r="J21" s="26">
        <f t="shared" si="0"/>
        <v>73</v>
      </c>
    </row>
    <row r="22" spans="1:10">
      <c r="A22" s="26" t="s">
        <v>120</v>
      </c>
      <c r="B22" s="11">
        <v>2235054723</v>
      </c>
      <c r="C22" s="26" t="s">
        <v>77</v>
      </c>
      <c r="D22" s="26">
        <v>28</v>
      </c>
      <c r="E22" s="11">
        <v>60</v>
      </c>
      <c r="F22" s="26">
        <v>14</v>
      </c>
      <c r="G22" s="26" t="s">
        <v>121</v>
      </c>
      <c r="H22" s="11">
        <v>28</v>
      </c>
      <c r="I22" s="26" t="s">
        <v>122</v>
      </c>
      <c r="J22" s="26">
        <f t="shared" si="0"/>
        <v>130</v>
      </c>
    </row>
    <row r="23" spans="1:10">
      <c r="A23" s="26" t="s">
        <v>123</v>
      </c>
      <c r="B23" s="11">
        <v>2235052624</v>
      </c>
      <c r="C23" s="26" t="s">
        <v>77</v>
      </c>
      <c r="D23" s="26">
        <v>0</v>
      </c>
      <c r="E23" s="11">
        <v>60</v>
      </c>
      <c r="F23" s="26">
        <v>0</v>
      </c>
      <c r="G23" s="26" t="s">
        <v>78</v>
      </c>
      <c r="H23" s="11">
        <v>10</v>
      </c>
      <c r="I23" s="26" t="s">
        <v>124</v>
      </c>
      <c r="J23" s="26">
        <f t="shared" si="0"/>
        <v>70</v>
      </c>
    </row>
    <row r="24" spans="1:10">
      <c r="A24" s="26" t="s">
        <v>125</v>
      </c>
      <c r="B24" s="11">
        <v>2235054003</v>
      </c>
      <c r="C24" s="26" t="s">
        <v>77</v>
      </c>
      <c r="D24" s="26">
        <v>3</v>
      </c>
      <c r="E24" s="11">
        <v>60</v>
      </c>
      <c r="F24" s="26">
        <v>0</v>
      </c>
      <c r="G24" s="26" t="s">
        <v>78</v>
      </c>
      <c r="H24" s="11">
        <v>21</v>
      </c>
      <c r="I24" s="26" t="s">
        <v>126</v>
      </c>
      <c r="J24" s="26">
        <f t="shared" si="0"/>
        <v>84</v>
      </c>
    </row>
    <row r="25" spans="1:10">
      <c r="A25" s="26" t="s">
        <v>127</v>
      </c>
      <c r="B25" s="11">
        <v>2235053924</v>
      </c>
      <c r="C25" s="26" t="s">
        <v>77</v>
      </c>
      <c r="D25" s="26">
        <v>14.5</v>
      </c>
      <c r="E25" s="11">
        <v>60</v>
      </c>
      <c r="F25" s="26">
        <v>0</v>
      </c>
      <c r="G25" s="26" t="s">
        <v>78</v>
      </c>
      <c r="H25" s="11">
        <v>12</v>
      </c>
      <c r="I25" s="26" t="s">
        <v>128</v>
      </c>
      <c r="J25" s="26">
        <f t="shared" si="0"/>
        <v>86.5</v>
      </c>
    </row>
    <row r="26" spans="1:10">
      <c r="A26" s="26" t="s">
        <v>129</v>
      </c>
      <c r="B26" s="11">
        <v>2235054526</v>
      </c>
      <c r="C26" s="26" t="s">
        <v>77</v>
      </c>
      <c r="D26" s="26">
        <v>0</v>
      </c>
      <c r="E26" s="11">
        <v>60</v>
      </c>
      <c r="F26" s="26">
        <v>0</v>
      </c>
      <c r="G26" s="26" t="s">
        <v>78</v>
      </c>
      <c r="H26" s="11">
        <v>20</v>
      </c>
      <c r="I26" s="26" t="s">
        <v>130</v>
      </c>
      <c r="J26" s="26">
        <f t="shared" si="0"/>
        <v>80</v>
      </c>
    </row>
    <row r="27" spans="1:10">
      <c r="A27" s="26" t="s">
        <v>131</v>
      </c>
      <c r="B27" s="11">
        <v>2235853324</v>
      </c>
      <c r="C27" s="26" t="s">
        <v>77</v>
      </c>
      <c r="D27" s="26">
        <v>8</v>
      </c>
      <c r="E27" s="11">
        <v>60</v>
      </c>
      <c r="F27" s="26">
        <v>10</v>
      </c>
      <c r="G27" s="26" t="s">
        <v>132</v>
      </c>
      <c r="H27" s="11">
        <v>11</v>
      </c>
      <c r="I27" s="26" t="s">
        <v>133</v>
      </c>
      <c r="J27" s="26">
        <f t="shared" si="0"/>
        <v>89</v>
      </c>
    </row>
    <row r="28" spans="1:10">
      <c r="A28" s="26" t="s">
        <v>134</v>
      </c>
      <c r="B28" s="11">
        <v>2235053523</v>
      </c>
      <c r="C28" s="26" t="s">
        <v>77</v>
      </c>
      <c r="D28" s="26">
        <v>0</v>
      </c>
      <c r="E28" s="11">
        <v>60</v>
      </c>
      <c r="F28" s="26">
        <v>0</v>
      </c>
      <c r="G28" s="26" t="s">
        <v>78</v>
      </c>
      <c r="H28" s="11">
        <v>15</v>
      </c>
      <c r="I28" s="26" t="s">
        <v>135</v>
      </c>
      <c r="J28" s="26">
        <f t="shared" si="0"/>
        <v>75</v>
      </c>
    </row>
    <row r="29" spans="1:10">
      <c r="A29" s="26" t="s">
        <v>136</v>
      </c>
      <c r="B29" s="11">
        <v>2235053628</v>
      </c>
      <c r="C29" s="26" t="s">
        <v>77</v>
      </c>
      <c r="D29" s="26">
        <v>0</v>
      </c>
      <c r="E29" s="11">
        <v>60</v>
      </c>
      <c r="F29" s="26">
        <v>2</v>
      </c>
      <c r="G29" s="26" t="s">
        <v>137</v>
      </c>
      <c r="H29" s="11">
        <v>14</v>
      </c>
      <c r="I29" s="26" t="s">
        <v>138</v>
      </c>
      <c r="J29" s="26">
        <f t="shared" si="0"/>
        <v>76</v>
      </c>
    </row>
    <row r="30" spans="1:10">
      <c r="A30" s="26" t="s">
        <v>139</v>
      </c>
      <c r="B30" s="11">
        <v>2235053906</v>
      </c>
      <c r="C30" s="26" t="s">
        <v>77</v>
      </c>
      <c r="D30" s="26">
        <v>16</v>
      </c>
      <c r="E30" s="11">
        <v>60</v>
      </c>
      <c r="F30" s="26">
        <v>0</v>
      </c>
      <c r="G30" s="26" t="s">
        <v>78</v>
      </c>
      <c r="H30" s="11">
        <v>24</v>
      </c>
      <c r="I30" s="26" t="s">
        <v>140</v>
      </c>
      <c r="J30" s="26">
        <f t="shared" si="0"/>
        <v>100</v>
      </c>
    </row>
    <row r="31" spans="1:10">
      <c r="A31" s="26" t="s">
        <v>141</v>
      </c>
      <c r="B31" s="11">
        <v>2235053406</v>
      </c>
      <c r="C31" s="26" t="s">
        <v>77</v>
      </c>
      <c r="D31" s="26">
        <v>16</v>
      </c>
      <c r="E31" s="11">
        <v>60</v>
      </c>
      <c r="F31" s="26">
        <v>2</v>
      </c>
      <c r="G31" s="26" t="s">
        <v>142</v>
      </c>
      <c r="H31" s="11">
        <v>24</v>
      </c>
      <c r="I31" s="26" t="s">
        <v>143</v>
      </c>
      <c r="J31" s="26">
        <f t="shared" si="0"/>
        <v>102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C12" sqref="C12:D14"/>
    </sheetView>
  </sheetViews>
  <sheetFormatPr defaultColWidth="9" defaultRowHeight="14"/>
  <cols>
    <col min="2" max="2" width="11.7272727272727"/>
    <col min="3" max="3" width="14" customWidth="1"/>
    <col min="7" max="7" width="27.5454545454545" customWidth="1"/>
    <col min="9" max="9" width="88.2727272727273" customWidth="1"/>
  </cols>
  <sheetData>
    <row r="1" spans="1:10">
      <c r="A1" s="26" t="s">
        <v>0</v>
      </c>
      <c r="B1" s="11" t="s">
        <v>1</v>
      </c>
      <c r="C1" s="26" t="s">
        <v>2</v>
      </c>
      <c r="D1" s="11" t="s">
        <v>3</v>
      </c>
      <c r="E1" s="26" t="s">
        <v>4</v>
      </c>
      <c r="F1" s="11" t="s">
        <v>5</v>
      </c>
      <c r="G1" s="26" t="s">
        <v>6</v>
      </c>
      <c r="H1" s="11" t="s">
        <v>7</v>
      </c>
      <c r="I1" s="26" t="s">
        <v>8</v>
      </c>
      <c r="J1" s="11" t="s">
        <v>9</v>
      </c>
    </row>
    <row r="2" spans="1:10">
      <c r="A2" s="4" t="s">
        <v>144</v>
      </c>
      <c r="B2" s="3">
        <v>2035060603</v>
      </c>
      <c r="C2" s="4" t="s">
        <v>145</v>
      </c>
      <c r="D2" s="3">
        <v>0</v>
      </c>
      <c r="E2" s="4">
        <v>60</v>
      </c>
      <c r="F2" s="3">
        <v>0</v>
      </c>
      <c r="G2" s="4"/>
      <c r="H2" s="3">
        <v>2</v>
      </c>
      <c r="I2" s="4" t="s">
        <v>146</v>
      </c>
      <c r="J2" s="3">
        <f>SUM(H2+F2+E2+D2)</f>
        <v>62</v>
      </c>
    </row>
    <row r="3" spans="1:10">
      <c r="A3" s="4" t="s">
        <v>147</v>
      </c>
      <c r="B3" s="3">
        <v>203506525</v>
      </c>
      <c r="C3" s="4" t="s">
        <v>145</v>
      </c>
      <c r="D3" s="3">
        <v>0</v>
      </c>
      <c r="E3" s="4">
        <v>60</v>
      </c>
      <c r="F3" s="3">
        <v>0</v>
      </c>
      <c r="G3" s="4"/>
      <c r="H3" s="3">
        <v>3</v>
      </c>
      <c r="I3" s="4" t="s">
        <v>148</v>
      </c>
      <c r="J3" s="3">
        <f t="shared" ref="J3:J41" si="0">SUM(H3+F3+E3+D3)</f>
        <v>63</v>
      </c>
    </row>
    <row r="4" spans="1:10">
      <c r="A4" s="4" t="s">
        <v>149</v>
      </c>
      <c r="B4" s="3">
        <v>2135060914</v>
      </c>
      <c r="C4" s="4" t="s">
        <v>145</v>
      </c>
      <c r="D4" s="3">
        <v>0</v>
      </c>
      <c r="E4" s="4">
        <v>60</v>
      </c>
      <c r="F4" s="3">
        <v>0</v>
      </c>
      <c r="G4" s="4"/>
      <c r="H4" s="3">
        <v>2</v>
      </c>
      <c r="I4" s="4" t="s">
        <v>150</v>
      </c>
      <c r="J4" s="3">
        <f t="shared" si="0"/>
        <v>62</v>
      </c>
    </row>
    <row r="5" spans="1:10">
      <c r="A5" s="4" t="s">
        <v>151</v>
      </c>
      <c r="B5" s="3">
        <v>2235060827</v>
      </c>
      <c r="C5" s="4" t="s">
        <v>145</v>
      </c>
      <c r="D5" s="3">
        <v>0</v>
      </c>
      <c r="E5" s="4">
        <v>60</v>
      </c>
      <c r="F5" s="3">
        <v>0</v>
      </c>
      <c r="G5" s="4"/>
      <c r="H5" s="3">
        <v>2</v>
      </c>
      <c r="I5" s="4" t="s">
        <v>150</v>
      </c>
      <c r="J5" s="3">
        <f t="shared" si="0"/>
        <v>62</v>
      </c>
    </row>
    <row r="6" spans="1:10">
      <c r="A6" s="26" t="s">
        <v>152</v>
      </c>
      <c r="B6" s="11">
        <v>2035061433</v>
      </c>
      <c r="C6" s="26" t="s">
        <v>145</v>
      </c>
      <c r="D6" s="11">
        <v>0</v>
      </c>
      <c r="E6" s="26">
        <v>60</v>
      </c>
      <c r="F6" s="11">
        <v>0</v>
      </c>
      <c r="G6" s="26"/>
      <c r="H6" s="11">
        <v>0</v>
      </c>
      <c r="I6" s="26"/>
      <c r="J6" s="11">
        <f t="shared" si="0"/>
        <v>60</v>
      </c>
    </row>
    <row r="7" spans="1:10">
      <c r="A7" s="4" t="s">
        <v>153</v>
      </c>
      <c r="B7" s="3">
        <v>2235060405</v>
      </c>
      <c r="C7" s="4" t="s">
        <v>145</v>
      </c>
      <c r="D7" s="3">
        <v>23.5</v>
      </c>
      <c r="E7" s="4">
        <v>60</v>
      </c>
      <c r="F7" s="3">
        <v>0</v>
      </c>
      <c r="G7" s="4"/>
      <c r="H7" s="3">
        <v>19</v>
      </c>
      <c r="I7" s="4" t="s">
        <v>154</v>
      </c>
      <c r="J7" s="3">
        <f t="shared" si="0"/>
        <v>102.5</v>
      </c>
    </row>
    <row r="8" spans="1:10">
      <c r="A8" s="4" t="s">
        <v>155</v>
      </c>
      <c r="B8" s="3">
        <v>2235061003</v>
      </c>
      <c r="C8" s="4" t="s">
        <v>145</v>
      </c>
      <c r="D8" s="3">
        <v>18</v>
      </c>
      <c r="E8" s="4">
        <v>60</v>
      </c>
      <c r="F8" s="3">
        <v>5</v>
      </c>
      <c r="G8" s="4" t="s">
        <v>156</v>
      </c>
      <c r="H8" s="3">
        <v>10</v>
      </c>
      <c r="I8" s="4" t="s">
        <v>157</v>
      </c>
      <c r="J8" s="3">
        <f t="shared" si="0"/>
        <v>93</v>
      </c>
    </row>
    <row r="9" spans="1:10">
      <c r="A9" s="4" t="s">
        <v>158</v>
      </c>
      <c r="B9" s="3">
        <v>2235060801</v>
      </c>
      <c r="C9" s="4" t="s">
        <v>145</v>
      </c>
      <c r="D9" s="3">
        <v>29.5</v>
      </c>
      <c r="E9" s="4">
        <v>60</v>
      </c>
      <c r="F9" s="3">
        <v>0</v>
      </c>
      <c r="G9" s="4"/>
      <c r="H9" s="3">
        <v>11</v>
      </c>
      <c r="I9" s="4" t="s">
        <v>159</v>
      </c>
      <c r="J9" s="3">
        <f t="shared" si="0"/>
        <v>100.5</v>
      </c>
    </row>
    <row r="10" spans="1:10">
      <c r="A10" s="4" t="s">
        <v>160</v>
      </c>
      <c r="B10" s="3">
        <v>2235061103</v>
      </c>
      <c r="C10" s="4" t="s">
        <v>145</v>
      </c>
      <c r="D10" s="3">
        <v>41</v>
      </c>
      <c r="E10" s="4">
        <v>60</v>
      </c>
      <c r="F10" s="3">
        <v>0</v>
      </c>
      <c r="G10" s="4"/>
      <c r="H10" s="3">
        <v>18</v>
      </c>
      <c r="I10" s="4" t="s">
        <v>161</v>
      </c>
      <c r="J10" s="3">
        <f t="shared" si="0"/>
        <v>119</v>
      </c>
    </row>
    <row r="11" spans="1:10">
      <c r="A11" s="26" t="s">
        <v>162</v>
      </c>
      <c r="B11" s="11">
        <v>2235061005</v>
      </c>
      <c r="C11" s="26" t="s">
        <v>145</v>
      </c>
      <c r="D11" s="11">
        <v>0</v>
      </c>
      <c r="E11" s="26">
        <v>60</v>
      </c>
      <c r="F11" s="11">
        <v>0</v>
      </c>
      <c r="G11" s="26"/>
      <c r="H11" s="11">
        <v>20</v>
      </c>
      <c r="I11" s="26" t="s">
        <v>163</v>
      </c>
      <c r="J11" s="11">
        <f t="shared" si="0"/>
        <v>80</v>
      </c>
    </row>
    <row r="12" spans="1:10">
      <c r="A12" s="4" t="s">
        <v>164</v>
      </c>
      <c r="B12" s="3">
        <v>2235060309</v>
      </c>
      <c r="C12" s="4" t="s">
        <v>145</v>
      </c>
      <c r="D12" s="3">
        <v>44</v>
      </c>
      <c r="E12" s="4">
        <v>60</v>
      </c>
      <c r="F12" s="3">
        <v>0</v>
      </c>
      <c r="G12" s="4"/>
      <c r="H12" s="3">
        <v>6</v>
      </c>
      <c r="I12" s="4" t="s">
        <v>165</v>
      </c>
      <c r="J12" s="3">
        <f t="shared" si="0"/>
        <v>110</v>
      </c>
    </row>
    <row r="13" spans="1:10">
      <c r="A13" s="4" t="s">
        <v>166</v>
      </c>
      <c r="B13" s="3">
        <v>2235060620</v>
      </c>
      <c r="C13" s="4" t="s">
        <v>145</v>
      </c>
      <c r="D13" s="3">
        <v>0</v>
      </c>
      <c r="E13" s="4">
        <v>60</v>
      </c>
      <c r="F13" s="3">
        <v>0</v>
      </c>
      <c r="G13" s="4"/>
      <c r="H13" s="3">
        <v>7</v>
      </c>
      <c r="I13" s="4" t="s">
        <v>167</v>
      </c>
      <c r="J13" s="3">
        <f t="shared" si="0"/>
        <v>67</v>
      </c>
    </row>
    <row r="14" spans="1:10">
      <c r="A14" s="4" t="s">
        <v>168</v>
      </c>
      <c r="B14" s="3">
        <v>2235060211</v>
      </c>
      <c r="C14" s="4" t="s">
        <v>145</v>
      </c>
      <c r="D14" s="3">
        <v>0</v>
      </c>
      <c r="E14" s="4">
        <v>60</v>
      </c>
      <c r="F14" s="3">
        <v>0</v>
      </c>
      <c r="G14" s="4"/>
      <c r="H14" s="3">
        <v>0</v>
      </c>
      <c r="I14" s="4"/>
      <c r="J14" s="3">
        <f t="shared" si="0"/>
        <v>60</v>
      </c>
    </row>
    <row r="15" spans="1:10">
      <c r="A15" s="4" t="s">
        <v>169</v>
      </c>
      <c r="B15" s="3">
        <v>2235061204</v>
      </c>
      <c r="C15" s="4" t="s">
        <v>145</v>
      </c>
      <c r="D15" s="3">
        <v>21.5</v>
      </c>
      <c r="E15" s="4">
        <v>60</v>
      </c>
      <c r="F15" s="3">
        <v>0</v>
      </c>
      <c r="G15" s="4"/>
      <c r="H15" s="3">
        <v>19</v>
      </c>
      <c r="I15" s="4" t="s">
        <v>170</v>
      </c>
      <c r="J15" s="3">
        <f t="shared" si="0"/>
        <v>100.5</v>
      </c>
    </row>
    <row r="16" spans="1:10">
      <c r="A16" s="26" t="s">
        <v>171</v>
      </c>
      <c r="B16" s="11">
        <v>2135061115</v>
      </c>
      <c r="C16" s="26" t="s">
        <v>145</v>
      </c>
      <c r="D16" s="11">
        <v>0</v>
      </c>
      <c r="E16" s="26">
        <v>60</v>
      </c>
      <c r="F16" s="11">
        <v>0</v>
      </c>
      <c r="G16" s="26"/>
      <c r="H16" s="11">
        <v>0</v>
      </c>
      <c r="I16" s="26"/>
      <c r="J16" s="11">
        <f t="shared" si="0"/>
        <v>60</v>
      </c>
    </row>
    <row r="17" spans="1:10">
      <c r="A17" s="4" t="s">
        <v>172</v>
      </c>
      <c r="B17" s="3">
        <v>2235054202</v>
      </c>
      <c r="C17" s="4" t="s">
        <v>145</v>
      </c>
      <c r="D17" s="3">
        <v>86</v>
      </c>
      <c r="E17" s="4">
        <v>60</v>
      </c>
      <c r="F17" s="3">
        <v>0</v>
      </c>
      <c r="G17" s="4"/>
      <c r="H17" s="3">
        <v>31</v>
      </c>
      <c r="I17" s="4" t="s">
        <v>173</v>
      </c>
      <c r="J17" s="3">
        <f t="shared" si="0"/>
        <v>177</v>
      </c>
    </row>
    <row r="18" spans="1:10">
      <c r="A18" s="4" t="s">
        <v>174</v>
      </c>
      <c r="B18" s="3">
        <v>2235052822</v>
      </c>
      <c r="C18" s="4" t="s">
        <v>145</v>
      </c>
      <c r="D18" s="3">
        <v>0</v>
      </c>
      <c r="E18" s="4">
        <v>60</v>
      </c>
      <c r="F18" s="3">
        <v>0</v>
      </c>
      <c r="G18" s="4"/>
      <c r="H18" s="3">
        <v>27</v>
      </c>
      <c r="I18" s="4" t="s">
        <v>175</v>
      </c>
      <c r="J18" s="3">
        <f t="shared" si="0"/>
        <v>87</v>
      </c>
    </row>
    <row r="19" spans="1:10">
      <c r="A19" s="4" t="s">
        <v>176</v>
      </c>
      <c r="B19" s="3">
        <v>2235060503</v>
      </c>
      <c r="C19" s="4" t="s">
        <v>145</v>
      </c>
      <c r="D19" s="3">
        <v>6</v>
      </c>
      <c r="E19" s="4">
        <v>60</v>
      </c>
      <c r="F19" s="3">
        <v>0</v>
      </c>
      <c r="G19" s="4"/>
      <c r="H19" s="3">
        <v>27</v>
      </c>
      <c r="I19" s="4" t="s">
        <v>177</v>
      </c>
      <c r="J19" s="3">
        <f t="shared" si="0"/>
        <v>93</v>
      </c>
    </row>
    <row r="20" spans="1:10">
      <c r="A20" s="4" t="s">
        <v>178</v>
      </c>
      <c r="B20" s="3">
        <v>2235060601</v>
      </c>
      <c r="C20" s="4" t="s">
        <v>145</v>
      </c>
      <c r="D20" s="3">
        <v>30</v>
      </c>
      <c r="E20" s="4">
        <v>60</v>
      </c>
      <c r="F20" s="3">
        <v>0</v>
      </c>
      <c r="G20" s="4"/>
      <c r="H20" s="3">
        <v>0</v>
      </c>
      <c r="I20" s="4"/>
      <c r="J20" s="3">
        <f t="shared" si="0"/>
        <v>90</v>
      </c>
    </row>
    <row r="21" spans="1:10">
      <c r="A21" s="26" t="s">
        <v>179</v>
      </c>
      <c r="B21" s="11">
        <v>2235060206</v>
      </c>
      <c r="C21" s="26" t="s">
        <v>145</v>
      </c>
      <c r="D21" s="11">
        <v>35</v>
      </c>
      <c r="E21" s="26">
        <v>60</v>
      </c>
      <c r="F21" s="11">
        <v>0</v>
      </c>
      <c r="G21" s="26"/>
      <c r="H21" s="11">
        <v>11</v>
      </c>
      <c r="I21" s="26" t="s">
        <v>180</v>
      </c>
      <c r="J21" s="11">
        <f t="shared" si="0"/>
        <v>106</v>
      </c>
    </row>
    <row r="22" spans="1:10">
      <c r="A22" s="4" t="s">
        <v>181</v>
      </c>
      <c r="B22" s="3">
        <v>2235060328</v>
      </c>
      <c r="C22" s="4" t="s">
        <v>145</v>
      </c>
      <c r="D22" s="3">
        <v>0</v>
      </c>
      <c r="E22" s="4">
        <v>60</v>
      </c>
      <c r="F22" s="3">
        <v>0</v>
      </c>
      <c r="G22" s="4"/>
      <c r="H22" s="3">
        <v>0</v>
      </c>
      <c r="I22" s="4"/>
      <c r="J22" s="3">
        <f t="shared" si="0"/>
        <v>60</v>
      </c>
    </row>
    <row r="23" spans="1:10">
      <c r="A23" s="4" t="s">
        <v>182</v>
      </c>
      <c r="B23" s="3">
        <v>2235061126</v>
      </c>
      <c r="C23" s="4" t="s">
        <v>145</v>
      </c>
      <c r="D23" s="3">
        <v>17</v>
      </c>
      <c r="E23" s="4">
        <v>60</v>
      </c>
      <c r="F23" s="3">
        <v>0</v>
      </c>
      <c r="G23" s="4"/>
      <c r="H23" s="3">
        <v>9</v>
      </c>
      <c r="I23" s="4" t="s">
        <v>183</v>
      </c>
      <c r="J23" s="3">
        <f t="shared" si="0"/>
        <v>86</v>
      </c>
    </row>
    <row r="24" spans="1:10">
      <c r="A24" s="4" t="s">
        <v>184</v>
      </c>
      <c r="B24" s="3">
        <v>2235061019</v>
      </c>
      <c r="C24" s="4" t="s">
        <v>145</v>
      </c>
      <c r="D24" s="3">
        <v>0</v>
      </c>
      <c r="E24" s="4">
        <v>60</v>
      </c>
      <c r="F24" s="3">
        <v>0</v>
      </c>
      <c r="G24" s="4"/>
      <c r="H24" s="3">
        <v>7</v>
      </c>
      <c r="I24" s="4" t="s">
        <v>185</v>
      </c>
      <c r="J24" s="3">
        <f t="shared" si="0"/>
        <v>67</v>
      </c>
    </row>
    <row r="25" spans="1:10">
      <c r="A25" s="4" t="s">
        <v>186</v>
      </c>
      <c r="B25" s="3">
        <v>2235060421</v>
      </c>
      <c r="C25" s="4" t="s">
        <v>145</v>
      </c>
      <c r="D25" s="3">
        <v>0</v>
      </c>
      <c r="E25" s="4">
        <v>60</v>
      </c>
      <c r="F25" s="3">
        <v>0</v>
      </c>
      <c r="G25" s="4"/>
      <c r="H25" s="3">
        <v>2</v>
      </c>
      <c r="I25" s="4" t="s">
        <v>150</v>
      </c>
      <c r="J25" s="3">
        <f t="shared" si="0"/>
        <v>62</v>
      </c>
    </row>
    <row r="26" spans="1:10">
      <c r="A26" s="26" t="s">
        <v>187</v>
      </c>
      <c r="B26" s="11">
        <v>2235060613</v>
      </c>
      <c r="C26" s="26" t="s">
        <v>145</v>
      </c>
      <c r="D26" s="11">
        <v>0</v>
      </c>
      <c r="E26" s="26">
        <v>60</v>
      </c>
      <c r="F26" s="11">
        <v>0</v>
      </c>
      <c r="G26" s="26"/>
      <c r="H26" s="11">
        <v>0</v>
      </c>
      <c r="I26" s="26"/>
      <c r="J26" s="11">
        <f t="shared" si="0"/>
        <v>60</v>
      </c>
    </row>
    <row r="27" spans="1:10">
      <c r="A27" s="4" t="s">
        <v>188</v>
      </c>
      <c r="B27" s="3">
        <v>2235060819</v>
      </c>
      <c r="C27" s="4" t="s">
        <v>145</v>
      </c>
      <c r="D27" s="3">
        <v>4</v>
      </c>
      <c r="E27" s="4">
        <v>60</v>
      </c>
      <c r="F27" s="3">
        <v>0</v>
      </c>
      <c r="G27" s="4"/>
      <c r="H27" s="3">
        <v>11</v>
      </c>
      <c r="I27" s="4" t="s">
        <v>189</v>
      </c>
      <c r="J27" s="3">
        <f t="shared" si="0"/>
        <v>75</v>
      </c>
    </row>
    <row r="28" spans="1:10">
      <c r="A28" s="4" t="s">
        <v>190</v>
      </c>
      <c r="B28" s="3">
        <v>2235061111</v>
      </c>
      <c r="C28" s="4" t="s">
        <v>145</v>
      </c>
      <c r="D28" s="3">
        <v>13.5</v>
      </c>
      <c r="E28" s="4">
        <v>60</v>
      </c>
      <c r="F28" s="3">
        <v>0</v>
      </c>
      <c r="G28" s="4"/>
      <c r="H28" s="3">
        <v>7</v>
      </c>
      <c r="I28" s="4" t="s">
        <v>191</v>
      </c>
      <c r="J28" s="3">
        <f t="shared" si="0"/>
        <v>80.5</v>
      </c>
    </row>
    <row r="29" spans="1:10">
      <c r="A29" s="4" t="s">
        <v>192</v>
      </c>
      <c r="B29" s="3">
        <v>2235060709</v>
      </c>
      <c r="C29" s="4" t="s">
        <v>145</v>
      </c>
      <c r="D29" s="3">
        <v>29</v>
      </c>
      <c r="E29" s="4">
        <v>60</v>
      </c>
      <c r="F29" s="3">
        <v>0</v>
      </c>
      <c r="G29" s="4"/>
      <c r="H29" s="3">
        <v>15</v>
      </c>
      <c r="I29" s="4" t="s">
        <v>193</v>
      </c>
      <c r="J29" s="3">
        <f t="shared" si="0"/>
        <v>104</v>
      </c>
    </row>
    <row r="30" spans="1:10">
      <c r="A30" s="4" t="s">
        <v>194</v>
      </c>
      <c r="B30" s="3">
        <v>2235060909</v>
      </c>
      <c r="C30" s="4" t="s">
        <v>145</v>
      </c>
      <c r="D30" s="3">
        <v>0</v>
      </c>
      <c r="E30" s="4">
        <v>60</v>
      </c>
      <c r="F30" s="3">
        <v>0</v>
      </c>
      <c r="G30" s="4"/>
      <c r="H30" s="3">
        <v>6</v>
      </c>
      <c r="I30" s="4" t="s">
        <v>195</v>
      </c>
      <c r="J30" s="3">
        <f t="shared" si="0"/>
        <v>66</v>
      </c>
    </row>
    <row r="31" spans="1:10">
      <c r="A31" s="26" t="s">
        <v>196</v>
      </c>
      <c r="B31" s="11">
        <v>2235060706</v>
      </c>
      <c r="C31" s="26" t="s">
        <v>145</v>
      </c>
      <c r="D31" s="11">
        <v>34</v>
      </c>
      <c r="E31" s="26">
        <v>60</v>
      </c>
      <c r="F31" s="11">
        <v>0</v>
      </c>
      <c r="G31" s="26"/>
      <c r="H31" s="11">
        <v>18</v>
      </c>
      <c r="I31" s="26" t="s">
        <v>197</v>
      </c>
      <c r="J31" s="11">
        <f t="shared" si="0"/>
        <v>112</v>
      </c>
    </row>
    <row r="32" spans="1:10">
      <c r="A32" s="26" t="s">
        <v>198</v>
      </c>
      <c r="B32" s="11">
        <v>2135061111</v>
      </c>
      <c r="C32" s="26" t="s">
        <v>145</v>
      </c>
      <c r="D32" s="11">
        <v>0</v>
      </c>
      <c r="E32" s="26">
        <v>60</v>
      </c>
      <c r="F32" s="11">
        <v>0</v>
      </c>
      <c r="G32" s="26"/>
      <c r="H32" s="11">
        <v>7</v>
      </c>
      <c r="I32" s="26" t="s">
        <v>199</v>
      </c>
      <c r="J32" s="11">
        <f t="shared" si="0"/>
        <v>67</v>
      </c>
    </row>
    <row r="33" spans="1:10">
      <c r="A33" s="4" t="s">
        <v>200</v>
      </c>
      <c r="B33" s="3">
        <v>2235060327</v>
      </c>
      <c r="C33" s="4" t="s">
        <v>145</v>
      </c>
      <c r="D33" s="3">
        <v>0</v>
      </c>
      <c r="E33" s="4">
        <v>60</v>
      </c>
      <c r="F33" s="3">
        <v>0</v>
      </c>
      <c r="G33" s="4"/>
      <c r="H33" s="3">
        <v>22</v>
      </c>
      <c r="I33" s="4" t="s">
        <v>201</v>
      </c>
      <c r="J33" s="3">
        <f t="shared" si="0"/>
        <v>82</v>
      </c>
    </row>
    <row r="34" spans="1:10">
      <c r="A34" s="4" t="s">
        <v>202</v>
      </c>
      <c r="B34" s="3">
        <v>2235060323</v>
      </c>
      <c r="C34" s="4" t="s">
        <v>145</v>
      </c>
      <c r="D34" s="3">
        <v>0</v>
      </c>
      <c r="E34" s="4">
        <v>60</v>
      </c>
      <c r="F34" s="3">
        <v>0</v>
      </c>
      <c r="G34" s="4"/>
      <c r="H34" s="3">
        <v>14</v>
      </c>
      <c r="I34" s="4" t="s">
        <v>203</v>
      </c>
      <c r="J34" s="3">
        <f t="shared" si="0"/>
        <v>74</v>
      </c>
    </row>
    <row r="35" spans="1:10">
      <c r="A35" s="4" t="s">
        <v>204</v>
      </c>
      <c r="B35" s="3">
        <v>2235060823</v>
      </c>
      <c r="C35" s="4" t="s">
        <v>145</v>
      </c>
      <c r="D35" s="3">
        <v>0</v>
      </c>
      <c r="E35" s="4">
        <v>60</v>
      </c>
      <c r="F35" s="3">
        <v>5</v>
      </c>
      <c r="G35" s="4" t="s">
        <v>156</v>
      </c>
      <c r="H35" s="3">
        <v>19</v>
      </c>
      <c r="I35" s="4" t="s">
        <v>205</v>
      </c>
      <c r="J35" s="3">
        <f t="shared" si="0"/>
        <v>84</v>
      </c>
    </row>
    <row r="36" spans="1:10">
      <c r="A36" s="4" t="s">
        <v>206</v>
      </c>
      <c r="B36" s="3">
        <v>2235060201</v>
      </c>
      <c r="C36" s="4" t="s">
        <v>145</v>
      </c>
      <c r="D36" s="3">
        <v>6</v>
      </c>
      <c r="E36" s="4">
        <v>60</v>
      </c>
      <c r="F36" s="3">
        <v>0</v>
      </c>
      <c r="G36" s="4"/>
      <c r="H36" s="3">
        <v>17</v>
      </c>
      <c r="I36" s="4" t="s">
        <v>207</v>
      </c>
      <c r="J36" s="3">
        <f t="shared" si="0"/>
        <v>83</v>
      </c>
    </row>
    <row r="37" spans="1:10">
      <c r="A37" s="26" t="s">
        <v>208</v>
      </c>
      <c r="B37" s="11">
        <v>2235061727</v>
      </c>
      <c r="C37" s="26" t="s">
        <v>145</v>
      </c>
      <c r="D37" s="11">
        <v>8</v>
      </c>
      <c r="E37" s="26">
        <v>60</v>
      </c>
      <c r="F37" s="11">
        <v>0</v>
      </c>
      <c r="G37" s="26"/>
      <c r="H37" s="11">
        <v>17</v>
      </c>
      <c r="I37" s="26" t="s">
        <v>209</v>
      </c>
      <c r="J37" s="11">
        <f t="shared" si="0"/>
        <v>85</v>
      </c>
    </row>
    <row r="38" spans="1:10">
      <c r="A38" s="4" t="s">
        <v>210</v>
      </c>
      <c r="B38" s="3">
        <v>2235060205</v>
      </c>
      <c r="C38" s="4" t="s">
        <v>145</v>
      </c>
      <c r="D38" s="3">
        <v>0</v>
      </c>
      <c r="E38" s="4">
        <v>60</v>
      </c>
      <c r="F38" s="3">
        <v>0</v>
      </c>
      <c r="G38" s="4"/>
      <c r="H38" s="3">
        <v>0</v>
      </c>
      <c r="I38" s="4"/>
      <c r="J38" s="3">
        <f t="shared" si="0"/>
        <v>60</v>
      </c>
    </row>
    <row r="39" spans="1:10">
      <c r="A39" s="4" t="s">
        <v>211</v>
      </c>
      <c r="B39" s="3">
        <v>2035061031</v>
      </c>
      <c r="C39" s="4" t="s">
        <v>145</v>
      </c>
      <c r="D39" s="3">
        <v>0</v>
      </c>
      <c r="E39" s="4">
        <v>60</v>
      </c>
      <c r="F39" s="3">
        <v>0</v>
      </c>
      <c r="G39" s="4"/>
      <c r="H39" s="3">
        <v>0</v>
      </c>
      <c r="I39" s="4"/>
      <c r="J39" s="3">
        <f t="shared" si="0"/>
        <v>60</v>
      </c>
    </row>
    <row r="40" spans="1:10">
      <c r="A40" s="4" t="s">
        <v>212</v>
      </c>
      <c r="B40" s="3">
        <v>2235061326</v>
      </c>
      <c r="C40" s="4" t="s">
        <v>145</v>
      </c>
      <c r="D40" s="3">
        <v>0</v>
      </c>
      <c r="E40" s="4">
        <v>60</v>
      </c>
      <c r="F40" s="3">
        <v>0</v>
      </c>
      <c r="G40" s="4"/>
      <c r="H40" s="3">
        <v>15</v>
      </c>
      <c r="I40" s="4" t="s">
        <v>213</v>
      </c>
      <c r="J40" s="3">
        <f t="shared" si="0"/>
        <v>75</v>
      </c>
    </row>
    <row r="41" spans="1:10">
      <c r="A41" s="4" t="s">
        <v>214</v>
      </c>
      <c r="B41" s="3">
        <v>2235061102</v>
      </c>
      <c r="C41" s="4" t="s">
        <v>145</v>
      </c>
      <c r="D41" s="3">
        <v>0</v>
      </c>
      <c r="E41" s="4">
        <v>60</v>
      </c>
      <c r="F41" s="3">
        <v>0</v>
      </c>
      <c r="G41" s="4"/>
      <c r="H41" s="3">
        <v>6</v>
      </c>
      <c r="I41" s="4" t="s">
        <v>215</v>
      </c>
      <c r="J41" s="3">
        <f t="shared" si="0"/>
        <v>66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A1" sqref="A1:J34"/>
    </sheetView>
  </sheetViews>
  <sheetFormatPr defaultColWidth="8.72727272727273" defaultRowHeight="14"/>
  <cols>
    <col min="2" max="2" width="11.7272727272727"/>
    <col min="7" max="7" width="43.2727272727273" customWidth="1"/>
    <col min="9" max="9" width="98.3636363636364" customWidth="1"/>
    <col min="10" max="10" width="7.54545454545455" customWidth="1"/>
  </cols>
  <sheetData>
    <row r="1" spans="1:10">
      <c r="A1" s="4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</row>
    <row r="2" spans="1:10">
      <c r="A2" s="4" t="s">
        <v>216</v>
      </c>
      <c r="B2" s="3">
        <v>2235061702</v>
      </c>
      <c r="C2" s="4" t="s">
        <v>217</v>
      </c>
      <c r="D2" s="3">
        <v>7.5</v>
      </c>
      <c r="E2" s="4">
        <v>60</v>
      </c>
      <c r="F2" s="3">
        <v>2</v>
      </c>
      <c r="G2" s="4" t="s">
        <v>218</v>
      </c>
      <c r="H2" s="3">
        <v>42</v>
      </c>
      <c r="I2" s="4" t="s">
        <v>219</v>
      </c>
      <c r="J2" s="3">
        <f>SUM(H2+F2+E2+D2)</f>
        <v>111.5</v>
      </c>
    </row>
    <row r="3" spans="1:10">
      <c r="A3" s="4" t="s">
        <v>220</v>
      </c>
      <c r="B3" s="3">
        <v>2235061213</v>
      </c>
      <c r="C3" s="4" t="s">
        <v>217</v>
      </c>
      <c r="D3" s="3">
        <v>0</v>
      </c>
      <c r="E3" s="4">
        <v>60</v>
      </c>
      <c r="F3" s="3" t="s">
        <v>221</v>
      </c>
      <c r="G3" s="4"/>
      <c r="H3" s="3">
        <v>0</v>
      </c>
      <c r="I3" s="4"/>
      <c r="J3" s="3">
        <v>60</v>
      </c>
    </row>
    <row r="4" spans="1:10">
      <c r="A4" s="4" t="s">
        <v>222</v>
      </c>
      <c r="B4" s="3">
        <v>2235061827</v>
      </c>
      <c r="C4" s="4" t="s">
        <v>217</v>
      </c>
      <c r="D4" s="3">
        <v>0</v>
      </c>
      <c r="E4" s="4">
        <v>60</v>
      </c>
      <c r="F4" s="3">
        <v>10</v>
      </c>
      <c r="G4" s="4" t="s">
        <v>223</v>
      </c>
      <c r="H4" s="3">
        <v>23</v>
      </c>
      <c r="I4" s="4" t="s">
        <v>224</v>
      </c>
      <c r="J4" s="3">
        <v>93</v>
      </c>
    </row>
    <row r="5" spans="1:10">
      <c r="A5" s="4" t="s">
        <v>225</v>
      </c>
      <c r="B5" s="3">
        <v>2235061406</v>
      </c>
      <c r="C5" s="4" t="s">
        <v>217</v>
      </c>
      <c r="D5" s="3">
        <v>19</v>
      </c>
      <c r="E5" s="4">
        <v>60</v>
      </c>
      <c r="F5" s="3">
        <v>0</v>
      </c>
      <c r="G5" s="4"/>
      <c r="H5" s="3">
        <v>19</v>
      </c>
      <c r="I5" s="4" t="s">
        <v>226</v>
      </c>
      <c r="J5" s="3">
        <f>SUM(H5+E5+D5)</f>
        <v>98</v>
      </c>
    </row>
    <row r="6" spans="1:10">
      <c r="A6" s="4" t="s">
        <v>227</v>
      </c>
      <c r="B6" s="3">
        <v>2235061809</v>
      </c>
      <c r="C6" s="4" t="s">
        <v>217</v>
      </c>
      <c r="D6" s="3">
        <v>22</v>
      </c>
      <c r="E6" s="4">
        <v>60</v>
      </c>
      <c r="F6" s="3">
        <v>2</v>
      </c>
      <c r="G6" s="4" t="s">
        <v>228</v>
      </c>
      <c r="H6" s="3">
        <v>10</v>
      </c>
      <c r="I6" s="4" t="s">
        <v>229</v>
      </c>
      <c r="J6" s="3">
        <f>SUM(H6+F6+E6+D6)</f>
        <v>94</v>
      </c>
    </row>
    <row r="7" spans="1:10">
      <c r="A7" s="4" t="s">
        <v>230</v>
      </c>
      <c r="B7" s="3">
        <v>2235061621</v>
      </c>
      <c r="C7" s="4" t="s">
        <v>217</v>
      </c>
      <c r="D7" s="3">
        <v>0</v>
      </c>
      <c r="E7" s="4">
        <v>60</v>
      </c>
      <c r="F7" s="3">
        <v>3</v>
      </c>
      <c r="G7" s="4" t="s">
        <v>12</v>
      </c>
      <c r="H7" s="3">
        <v>4</v>
      </c>
      <c r="I7" s="4" t="s">
        <v>231</v>
      </c>
      <c r="J7" s="3">
        <f>SUM(H7+F7+E7)</f>
        <v>67</v>
      </c>
    </row>
    <row r="8" spans="1:10">
      <c r="A8" s="4" t="s">
        <v>232</v>
      </c>
      <c r="B8" s="3">
        <v>2235061313</v>
      </c>
      <c r="C8" s="4" t="s">
        <v>217</v>
      </c>
      <c r="D8" s="3">
        <v>0</v>
      </c>
      <c r="E8" s="4">
        <v>60</v>
      </c>
      <c r="F8" s="3">
        <v>0</v>
      </c>
      <c r="G8" s="4"/>
      <c r="H8" s="3" cm="1">
        <f ca="1" t="array" ref="H8">+H8:HH29</f>
        <v>0</v>
      </c>
      <c r="I8" s="4"/>
      <c r="J8" s="3">
        <v>60</v>
      </c>
    </row>
    <row r="9" spans="1:10">
      <c r="A9" s="4" t="s">
        <v>233</v>
      </c>
      <c r="B9" s="3">
        <v>2235061925</v>
      </c>
      <c r="C9" s="4" t="s">
        <v>217</v>
      </c>
      <c r="D9" s="3">
        <v>0</v>
      </c>
      <c r="E9" s="4">
        <v>60</v>
      </c>
      <c r="F9" s="3">
        <v>0</v>
      </c>
      <c r="G9" s="4"/>
      <c r="H9" s="3" cm="1">
        <f ca="1" t="array" ref="H9">+H9:HH30</f>
        <v>0</v>
      </c>
      <c r="I9" s="4"/>
      <c r="J9" s="3">
        <v>60</v>
      </c>
    </row>
    <row r="10" spans="1:10">
      <c r="A10" s="4" t="s">
        <v>234</v>
      </c>
      <c r="B10" s="3">
        <v>2235061316</v>
      </c>
      <c r="C10" s="4" t="s">
        <v>217</v>
      </c>
      <c r="D10" s="3">
        <v>2</v>
      </c>
      <c r="E10" s="4">
        <v>60</v>
      </c>
      <c r="F10" s="3">
        <v>0</v>
      </c>
      <c r="G10" s="4"/>
      <c r="H10" s="3" cm="1">
        <f ca="1" t="array" ref="H10">+H10:HH31</f>
        <v>0</v>
      </c>
      <c r="I10" s="4"/>
      <c r="J10" s="3">
        <v>62</v>
      </c>
    </row>
    <row r="11" spans="1:10">
      <c r="A11" s="4" t="s">
        <v>235</v>
      </c>
      <c r="B11" s="3">
        <v>2235061328</v>
      </c>
      <c r="C11" s="4" t="s">
        <v>217</v>
      </c>
      <c r="D11" s="3">
        <v>3</v>
      </c>
      <c r="E11" s="4">
        <v>60</v>
      </c>
      <c r="F11" s="3">
        <v>0</v>
      </c>
      <c r="G11" s="4"/>
      <c r="H11" s="3" cm="1">
        <f ca="1" t="array" ref="H11">+H11:HH32</f>
        <v>0</v>
      </c>
      <c r="I11" s="4"/>
      <c r="J11" s="3">
        <v>63</v>
      </c>
    </row>
    <row r="12" spans="1:10">
      <c r="A12" s="4" t="s">
        <v>236</v>
      </c>
      <c r="B12" s="3">
        <v>2235062109</v>
      </c>
      <c r="C12" s="4" t="s">
        <v>217</v>
      </c>
      <c r="D12" s="3">
        <v>0</v>
      </c>
      <c r="E12" s="4">
        <v>60</v>
      </c>
      <c r="F12" s="3">
        <v>0</v>
      </c>
      <c r="G12" s="4"/>
      <c r="H12" s="3" cm="1">
        <f ca="1" t="array" ref="H12">+H12:HH33</f>
        <v>0</v>
      </c>
      <c r="I12" s="4"/>
      <c r="J12" s="3">
        <v>60</v>
      </c>
    </row>
    <row r="13" spans="1:10">
      <c r="A13" s="4" t="s">
        <v>237</v>
      </c>
      <c r="B13" s="3">
        <v>2235061414</v>
      </c>
      <c r="C13" s="4" t="s">
        <v>217</v>
      </c>
      <c r="D13" s="3">
        <v>0</v>
      </c>
      <c r="E13" s="4">
        <v>60</v>
      </c>
      <c r="F13" s="3">
        <v>0</v>
      </c>
      <c r="G13" s="4"/>
      <c r="H13" s="3" cm="1">
        <f ca="1" t="array" ref="H13">+H13:HH34</f>
        <v>0</v>
      </c>
      <c r="I13" s="4"/>
      <c r="J13" s="3">
        <v>60</v>
      </c>
    </row>
    <row r="14" spans="1:10">
      <c r="A14" s="4" t="s">
        <v>238</v>
      </c>
      <c r="B14" s="3">
        <v>2235061803</v>
      </c>
      <c r="C14" s="4" t="s">
        <v>217</v>
      </c>
      <c r="D14" s="3">
        <v>7</v>
      </c>
      <c r="E14" s="4">
        <v>60</v>
      </c>
      <c r="F14" s="3">
        <v>0</v>
      </c>
      <c r="G14" s="4"/>
      <c r="H14" s="3" cm="1">
        <f ca="1" t="array" ref="H14">+H14:HH35</f>
        <v>0</v>
      </c>
      <c r="I14" s="4"/>
      <c r="J14" s="3">
        <v>67</v>
      </c>
    </row>
    <row r="15" spans="1:10">
      <c r="A15" s="4" t="s">
        <v>239</v>
      </c>
      <c r="B15" s="3">
        <v>2235061820</v>
      </c>
      <c r="C15" s="4" t="s">
        <v>217</v>
      </c>
      <c r="D15" s="3">
        <v>0</v>
      </c>
      <c r="E15" s="4">
        <v>60</v>
      </c>
      <c r="F15" s="3">
        <v>0</v>
      </c>
      <c r="G15" s="4"/>
      <c r="H15" s="3" cm="1">
        <f ca="1" t="array" ref="H15">+H15:HH36</f>
        <v>0</v>
      </c>
      <c r="I15" s="4"/>
      <c r="J15" s="3">
        <v>60</v>
      </c>
    </row>
    <row r="16" spans="1:10">
      <c r="A16" s="4" t="s">
        <v>240</v>
      </c>
      <c r="B16" s="3">
        <v>2235060408</v>
      </c>
      <c r="C16" s="4" t="s">
        <v>217</v>
      </c>
      <c r="D16" s="3">
        <v>0</v>
      </c>
      <c r="E16" s="4">
        <v>60</v>
      </c>
      <c r="F16" s="3">
        <v>0</v>
      </c>
      <c r="G16" s="4"/>
      <c r="H16" s="3" cm="1">
        <f ca="1" t="array" ref="H16">+H16:HH37</f>
        <v>0</v>
      </c>
      <c r="I16" s="4"/>
      <c r="J16" s="3">
        <v>60</v>
      </c>
    </row>
    <row r="17" spans="1:10">
      <c r="A17" s="4" t="s">
        <v>241</v>
      </c>
      <c r="B17" s="3">
        <v>2235061908</v>
      </c>
      <c r="C17" s="4" t="s">
        <v>217</v>
      </c>
      <c r="D17" s="3">
        <v>0</v>
      </c>
      <c r="E17" s="4">
        <v>60</v>
      </c>
      <c r="F17" s="3">
        <v>0</v>
      </c>
      <c r="G17" s="4"/>
      <c r="H17" s="3" cm="1">
        <f ca="1" t="array" ref="H17">+H17:HH38</f>
        <v>0</v>
      </c>
      <c r="I17" s="4"/>
      <c r="J17" s="3">
        <v>60</v>
      </c>
    </row>
    <row r="18" spans="1:10">
      <c r="A18" s="4" t="s">
        <v>242</v>
      </c>
      <c r="B18" s="3">
        <v>2235061808</v>
      </c>
      <c r="C18" s="4" t="s">
        <v>217</v>
      </c>
      <c r="D18" s="3">
        <v>0</v>
      </c>
      <c r="E18" s="4">
        <v>60</v>
      </c>
      <c r="F18" s="3">
        <v>0</v>
      </c>
      <c r="G18" s="4"/>
      <c r="H18" s="3" cm="1">
        <f ca="1" t="array" ref="H18">+H18:HH39</f>
        <v>0</v>
      </c>
      <c r="I18" s="4"/>
      <c r="J18" s="3">
        <v>60</v>
      </c>
    </row>
    <row r="19" spans="1:10">
      <c r="A19" s="4" t="s">
        <v>243</v>
      </c>
      <c r="B19" s="3">
        <v>2235061913</v>
      </c>
      <c r="C19" s="4" t="s">
        <v>217</v>
      </c>
      <c r="D19" s="3">
        <v>0</v>
      </c>
      <c r="E19" s="4">
        <v>60</v>
      </c>
      <c r="F19" s="3">
        <v>0</v>
      </c>
      <c r="G19" s="4"/>
      <c r="H19" s="3" cm="1">
        <f ca="1" t="array" ref="H19">+H19:HH40</f>
        <v>0</v>
      </c>
      <c r="I19" s="4"/>
      <c r="J19" s="3">
        <v>60</v>
      </c>
    </row>
    <row r="20" spans="1:10">
      <c r="A20" s="4" t="s">
        <v>244</v>
      </c>
      <c r="B20" s="3">
        <v>2235061510</v>
      </c>
      <c r="C20" s="4" t="s">
        <v>217</v>
      </c>
      <c r="D20" s="3">
        <v>0</v>
      </c>
      <c r="E20" s="4">
        <v>60</v>
      </c>
      <c r="F20" s="3">
        <v>0</v>
      </c>
      <c r="G20" s="4"/>
      <c r="H20" s="3" cm="1">
        <f ca="1" t="array" ref="H20">+H20:HH41</f>
        <v>0</v>
      </c>
      <c r="I20" s="4"/>
      <c r="J20" s="3">
        <v>60</v>
      </c>
    </row>
    <row r="21" spans="1:10">
      <c r="A21" s="4" t="s">
        <v>245</v>
      </c>
      <c r="B21" s="3">
        <v>2235061811</v>
      </c>
      <c r="C21" s="4" t="s">
        <v>217</v>
      </c>
      <c r="D21" s="3">
        <v>0</v>
      </c>
      <c r="E21" s="4">
        <v>60</v>
      </c>
      <c r="F21" s="3">
        <v>0</v>
      </c>
      <c r="G21" s="4"/>
      <c r="H21" s="3" cm="1">
        <f ca="1" t="array" ref="H21">+H21:HH42</f>
        <v>0</v>
      </c>
      <c r="I21" s="4"/>
      <c r="J21" s="3">
        <v>60</v>
      </c>
    </row>
    <row r="22" spans="1:10">
      <c r="A22" s="4" t="s">
        <v>246</v>
      </c>
      <c r="B22" s="3">
        <v>2235061713</v>
      </c>
      <c r="C22" s="4" t="s">
        <v>217</v>
      </c>
      <c r="D22" s="3">
        <v>0</v>
      </c>
      <c r="E22" s="4">
        <v>60</v>
      </c>
      <c r="F22" s="3">
        <v>0</v>
      </c>
      <c r="G22" s="4"/>
      <c r="H22" s="3" cm="1">
        <f ca="1" t="array" ref="H22">+H22:HH43</f>
        <v>0</v>
      </c>
      <c r="I22" s="4"/>
      <c r="J22" s="3">
        <v>60</v>
      </c>
    </row>
    <row r="23" spans="1:10">
      <c r="A23" s="4" t="s">
        <v>247</v>
      </c>
      <c r="B23" s="3">
        <v>2235062003</v>
      </c>
      <c r="C23" s="4" t="s">
        <v>217</v>
      </c>
      <c r="D23" s="3">
        <v>0</v>
      </c>
      <c r="E23" s="4">
        <v>60</v>
      </c>
      <c r="F23" s="3">
        <v>0</v>
      </c>
      <c r="G23" s="4"/>
      <c r="H23" s="3" cm="1">
        <f ca="1" t="array" ref="H23">+H23:HH44</f>
        <v>0</v>
      </c>
      <c r="I23" s="4"/>
      <c r="J23" s="3">
        <v>60</v>
      </c>
    </row>
    <row r="24" spans="1:10">
      <c r="A24" s="4" t="s">
        <v>248</v>
      </c>
      <c r="B24" s="3">
        <v>2235061921</v>
      </c>
      <c r="C24" s="4" t="s">
        <v>217</v>
      </c>
      <c r="D24" s="3">
        <v>0</v>
      </c>
      <c r="E24" s="4">
        <v>60</v>
      </c>
      <c r="F24" s="3">
        <v>0</v>
      </c>
      <c r="G24" s="4"/>
      <c r="H24" s="3" cm="1">
        <f ca="1" t="array" ref="H24">+H24:HH45</f>
        <v>0</v>
      </c>
      <c r="I24" s="4"/>
      <c r="J24" s="3">
        <v>60</v>
      </c>
    </row>
    <row r="25" spans="1:10">
      <c r="A25" s="4" t="s">
        <v>249</v>
      </c>
      <c r="B25" s="3">
        <v>2235062021</v>
      </c>
      <c r="C25" s="4" t="s">
        <v>217</v>
      </c>
      <c r="D25" s="3">
        <v>0</v>
      </c>
      <c r="E25" s="4">
        <v>60</v>
      </c>
      <c r="F25" s="3">
        <v>0</v>
      </c>
      <c r="G25" s="4"/>
      <c r="H25" s="3" cm="1">
        <f ca="1" t="array" ref="H25">+H25:HH46</f>
        <v>0</v>
      </c>
      <c r="I25" s="4"/>
      <c r="J25" s="3">
        <v>60</v>
      </c>
    </row>
    <row r="26" spans="1:10">
      <c r="A26" s="4" t="s">
        <v>250</v>
      </c>
      <c r="B26" s="3">
        <v>2135061225</v>
      </c>
      <c r="C26" s="4" t="s">
        <v>217</v>
      </c>
      <c r="D26" s="3">
        <v>3.5</v>
      </c>
      <c r="E26" s="4">
        <v>60</v>
      </c>
      <c r="F26" s="3">
        <v>0</v>
      </c>
      <c r="G26" s="4"/>
      <c r="H26" s="3" cm="1">
        <f ca="1" t="array" ref="H26">+H26:HH47</f>
        <v>0</v>
      </c>
      <c r="I26" s="4"/>
      <c r="J26" s="3">
        <v>63.5</v>
      </c>
    </row>
    <row r="27" spans="1:10">
      <c r="A27" s="4" t="s">
        <v>251</v>
      </c>
      <c r="B27" s="3">
        <v>2235061622</v>
      </c>
      <c r="C27" s="4" t="s">
        <v>217</v>
      </c>
      <c r="D27" s="3">
        <v>0</v>
      </c>
      <c r="E27" s="4">
        <v>60</v>
      </c>
      <c r="F27" s="3">
        <v>0</v>
      </c>
      <c r="G27" s="4"/>
      <c r="H27" s="3" cm="1">
        <f ca="1" t="array" ref="H27">+H27:HH48</f>
        <v>0</v>
      </c>
      <c r="I27" s="4"/>
      <c r="J27" s="3">
        <v>60</v>
      </c>
    </row>
    <row r="28" spans="1:10">
      <c r="A28" s="4" t="s">
        <v>252</v>
      </c>
      <c r="B28" s="3">
        <v>2235061724</v>
      </c>
      <c r="C28" s="4" t="s">
        <v>217</v>
      </c>
      <c r="D28" s="3">
        <v>0</v>
      </c>
      <c r="E28" s="4">
        <v>60</v>
      </c>
      <c r="F28" s="3">
        <v>0</v>
      </c>
      <c r="G28" s="4"/>
      <c r="H28" s="3" cm="1">
        <f ca="1" t="array" ref="H28">+H28:HH49</f>
        <v>0</v>
      </c>
      <c r="I28" s="4"/>
      <c r="J28" s="3">
        <v>60</v>
      </c>
    </row>
    <row r="29" spans="1:10">
      <c r="A29" s="4" t="s">
        <v>253</v>
      </c>
      <c r="B29" s="3">
        <v>2235061823</v>
      </c>
      <c r="C29" s="4" t="s">
        <v>217</v>
      </c>
      <c r="D29" s="3">
        <v>0</v>
      </c>
      <c r="E29" s="4">
        <v>60</v>
      </c>
      <c r="F29" s="3">
        <v>0</v>
      </c>
      <c r="G29" s="4"/>
      <c r="H29" s="3" cm="1">
        <f ca="1" t="array" ref="H29">+H29:HH50</f>
        <v>0</v>
      </c>
      <c r="I29" s="4"/>
      <c r="J29" s="3">
        <v>60</v>
      </c>
    </row>
    <row r="30" spans="1:10">
      <c r="A30" s="4" t="s">
        <v>254</v>
      </c>
      <c r="B30" s="3">
        <v>2235061426</v>
      </c>
      <c r="C30" s="4" t="s">
        <v>217</v>
      </c>
      <c r="D30" s="3">
        <v>0</v>
      </c>
      <c r="E30" s="4">
        <v>60</v>
      </c>
      <c r="F30" s="3">
        <v>0</v>
      </c>
      <c r="G30" s="4"/>
      <c r="H30" s="3" cm="1">
        <f ca="1" t="array" ref="H30">+H30:HH51</f>
        <v>0</v>
      </c>
      <c r="I30" s="4"/>
      <c r="J30" s="3">
        <v>60</v>
      </c>
    </row>
    <row r="31" spans="1:10">
      <c r="A31" s="4" t="s">
        <v>255</v>
      </c>
      <c r="B31" s="3">
        <v>2235061624</v>
      </c>
      <c r="C31" s="4" t="s">
        <v>217</v>
      </c>
      <c r="D31" s="3">
        <v>0</v>
      </c>
      <c r="E31" s="4">
        <v>60</v>
      </c>
      <c r="F31" s="3">
        <v>0</v>
      </c>
      <c r="G31" s="4"/>
      <c r="H31" s="3" cm="1">
        <f ca="1" t="array" ref="H31">+H31:HH52</f>
        <v>0</v>
      </c>
      <c r="I31" s="4"/>
      <c r="J31" s="3">
        <v>60</v>
      </c>
    </row>
    <row r="32" spans="1:10">
      <c r="A32" s="4" t="s">
        <v>256</v>
      </c>
      <c r="B32" s="3">
        <v>2235062328</v>
      </c>
      <c r="C32" s="4" t="s">
        <v>217</v>
      </c>
      <c r="D32" s="3">
        <v>0</v>
      </c>
      <c r="E32" s="4">
        <v>60</v>
      </c>
      <c r="F32" s="3">
        <v>0</v>
      </c>
      <c r="G32" s="4"/>
      <c r="H32" s="3" cm="1">
        <f ca="1" t="array" ref="H32">+H32:HH53</f>
        <v>0</v>
      </c>
      <c r="I32" s="4"/>
      <c r="J32" s="3">
        <v>60</v>
      </c>
    </row>
    <row r="33" spans="1:10">
      <c r="A33" s="4" t="s">
        <v>257</v>
      </c>
      <c r="B33" s="3">
        <v>2035061730</v>
      </c>
      <c r="C33" s="4" t="s">
        <v>217</v>
      </c>
      <c r="D33" s="3">
        <v>0</v>
      </c>
      <c r="E33" s="4">
        <v>60</v>
      </c>
      <c r="F33" s="3">
        <v>0</v>
      </c>
      <c r="G33" s="4"/>
      <c r="H33" s="3" cm="1">
        <f ca="1" t="array" ref="H33">+H33:HH54</f>
        <v>0</v>
      </c>
      <c r="I33" s="4"/>
      <c r="J33" s="3">
        <v>60</v>
      </c>
    </row>
    <row r="34" spans="1:10">
      <c r="A34" s="4" t="s">
        <v>258</v>
      </c>
      <c r="B34" s="3">
        <v>2235061907</v>
      </c>
      <c r="C34" s="4" t="s">
        <v>217</v>
      </c>
      <c r="D34" s="3">
        <v>0</v>
      </c>
      <c r="E34" s="4">
        <v>60</v>
      </c>
      <c r="F34" s="3">
        <v>0</v>
      </c>
      <c r="G34" s="4"/>
      <c r="H34" s="3" cm="1">
        <f ca="1" t="array" ref="H34">+H34:HH55</f>
        <v>0</v>
      </c>
      <c r="I34" s="4"/>
      <c r="J34" s="3">
        <v>60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F17" sqref="F17:G20"/>
    </sheetView>
  </sheetViews>
  <sheetFormatPr defaultColWidth="8.72727272727273" defaultRowHeight="14"/>
  <cols>
    <col min="2" max="2" width="12.8181818181818" customWidth="1"/>
    <col min="3" max="3" width="18.5454545454545" customWidth="1"/>
    <col min="6" max="6" width="18.5454545454545" customWidth="1"/>
    <col min="7" max="7" width="32.9090909090909" customWidth="1"/>
    <col min="8" max="8" width="18.5454545454545" customWidth="1"/>
    <col min="9" max="9" width="48.0909090909091" customWidth="1"/>
  </cols>
  <sheetData>
    <row r="1" spans="1:10">
      <c r="A1" s="4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259</v>
      </c>
      <c r="G1" s="4" t="s">
        <v>6</v>
      </c>
      <c r="H1" s="3" t="s">
        <v>260</v>
      </c>
      <c r="I1" s="4" t="s">
        <v>8</v>
      </c>
      <c r="J1" s="3" t="s">
        <v>9</v>
      </c>
    </row>
    <row r="2" spans="1:10">
      <c r="A2" s="4" t="s">
        <v>261</v>
      </c>
      <c r="B2" s="3">
        <v>2235051120</v>
      </c>
      <c r="C2" s="4" t="s">
        <v>262</v>
      </c>
      <c r="D2" s="3">
        <v>1</v>
      </c>
      <c r="E2" s="4">
        <v>60</v>
      </c>
      <c r="F2" s="3">
        <v>4</v>
      </c>
      <c r="G2" s="4" t="s">
        <v>263</v>
      </c>
      <c r="H2" s="3">
        <v>24</v>
      </c>
      <c r="I2" s="4" t="s">
        <v>264</v>
      </c>
      <c r="J2" s="3">
        <v>89</v>
      </c>
    </row>
    <row r="3" spans="1:10">
      <c r="A3" s="4" t="s">
        <v>265</v>
      </c>
      <c r="B3" s="3">
        <v>2235051024</v>
      </c>
      <c r="C3" s="4" t="s">
        <v>262</v>
      </c>
      <c r="D3" s="3">
        <v>0</v>
      </c>
      <c r="E3" s="4">
        <v>60</v>
      </c>
      <c r="F3" s="3">
        <v>25</v>
      </c>
      <c r="G3" s="4" t="s">
        <v>266</v>
      </c>
      <c r="H3" s="3">
        <v>15</v>
      </c>
      <c r="I3" s="4" t="s">
        <v>267</v>
      </c>
      <c r="J3" s="3">
        <v>100</v>
      </c>
    </row>
    <row r="4" spans="1:10">
      <c r="A4" s="4" t="s">
        <v>268</v>
      </c>
      <c r="B4" s="3">
        <v>2235052017</v>
      </c>
      <c r="C4" s="4" t="s">
        <v>262</v>
      </c>
      <c r="D4" s="3">
        <v>2</v>
      </c>
      <c r="E4" s="4">
        <v>60</v>
      </c>
      <c r="F4" s="3">
        <v>12</v>
      </c>
      <c r="G4" s="4" t="s">
        <v>269</v>
      </c>
      <c r="H4" s="3">
        <v>12</v>
      </c>
      <c r="I4" s="4" t="s">
        <v>270</v>
      </c>
      <c r="J4" s="3">
        <v>86</v>
      </c>
    </row>
    <row r="5" spans="1:10">
      <c r="A5" s="4" t="s">
        <v>271</v>
      </c>
      <c r="B5" s="3">
        <v>2235050206</v>
      </c>
      <c r="C5" s="4" t="s">
        <v>262</v>
      </c>
      <c r="D5" s="3">
        <v>0</v>
      </c>
      <c r="E5" s="4">
        <v>60</v>
      </c>
      <c r="F5" s="3">
        <v>0</v>
      </c>
      <c r="G5" s="4"/>
      <c r="H5" s="3">
        <v>9</v>
      </c>
      <c r="I5" s="4" t="s">
        <v>272</v>
      </c>
      <c r="J5" s="3">
        <v>69</v>
      </c>
    </row>
    <row r="6" spans="1:10">
      <c r="A6" s="4" t="s">
        <v>273</v>
      </c>
      <c r="B6" s="3">
        <v>2235052417</v>
      </c>
      <c r="C6" s="4" t="s">
        <v>262</v>
      </c>
      <c r="D6" s="3">
        <v>7</v>
      </c>
      <c r="E6" s="4">
        <v>60</v>
      </c>
      <c r="F6" s="3">
        <v>9</v>
      </c>
      <c r="G6" s="4" t="s">
        <v>274</v>
      </c>
      <c r="H6" s="3">
        <v>16</v>
      </c>
      <c r="I6" s="4" t="s">
        <v>275</v>
      </c>
      <c r="J6" s="3">
        <v>92</v>
      </c>
    </row>
    <row r="7" spans="1:10">
      <c r="A7" s="4" t="s">
        <v>276</v>
      </c>
      <c r="B7" s="3">
        <v>2235052027</v>
      </c>
      <c r="C7" s="4" t="s">
        <v>262</v>
      </c>
      <c r="D7" s="3">
        <v>0</v>
      </c>
      <c r="E7" s="4">
        <v>60</v>
      </c>
      <c r="F7" s="3">
        <v>0</v>
      </c>
      <c r="G7" s="4"/>
      <c r="H7" s="3">
        <v>12</v>
      </c>
      <c r="I7" s="4" t="s">
        <v>277</v>
      </c>
      <c r="J7" s="3">
        <v>72</v>
      </c>
    </row>
    <row r="8" spans="1:10">
      <c r="A8" s="4" t="s">
        <v>278</v>
      </c>
      <c r="B8" s="3">
        <v>2235052529</v>
      </c>
      <c r="C8" s="4" t="s">
        <v>262</v>
      </c>
      <c r="D8" s="3">
        <v>3</v>
      </c>
      <c r="E8" s="4">
        <v>60</v>
      </c>
      <c r="F8" s="3">
        <v>2.5</v>
      </c>
      <c r="G8" s="4" t="s">
        <v>279</v>
      </c>
      <c r="H8" s="3">
        <v>18</v>
      </c>
      <c r="I8" s="4" t="s">
        <v>280</v>
      </c>
      <c r="J8" s="3">
        <v>83.5</v>
      </c>
    </row>
    <row r="9" spans="1:10">
      <c r="A9" s="4" t="s">
        <v>281</v>
      </c>
      <c r="B9" s="3">
        <v>2235050207</v>
      </c>
      <c r="C9" s="4" t="s">
        <v>262</v>
      </c>
      <c r="D9" s="3">
        <v>3</v>
      </c>
      <c r="E9" s="4">
        <v>60</v>
      </c>
      <c r="F9" s="3">
        <v>18</v>
      </c>
      <c r="G9" s="4" t="s">
        <v>282</v>
      </c>
      <c r="H9" s="3">
        <v>25</v>
      </c>
      <c r="I9" s="4" t="s">
        <v>283</v>
      </c>
      <c r="J9" s="3">
        <v>106</v>
      </c>
    </row>
    <row r="10" spans="1:10">
      <c r="A10" s="4" t="s">
        <v>284</v>
      </c>
      <c r="B10" s="3">
        <v>2235050831</v>
      </c>
      <c r="C10" s="4" t="s">
        <v>262</v>
      </c>
      <c r="D10" s="3">
        <v>0</v>
      </c>
      <c r="E10" s="4">
        <v>60</v>
      </c>
      <c r="F10" s="3">
        <v>0</v>
      </c>
      <c r="G10" s="4"/>
      <c r="H10" s="3">
        <v>3</v>
      </c>
      <c r="I10" s="4" t="s">
        <v>148</v>
      </c>
      <c r="J10" s="3">
        <v>63</v>
      </c>
    </row>
    <row r="11" spans="1:10">
      <c r="A11" s="4" t="s">
        <v>285</v>
      </c>
      <c r="B11" s="3">
        <v>2035052414</v>
      </c>
      <c r="C11" s="4" t="s">
        <v>262</v>
      </c>
      <c r="D11" s="3">
        <v>0</v>
      </c>
      <c r="E11" s="4">
        <v>60</v>
      </c>
      <c r="F11" s="3">
        <v>3</v>
      </c>
      <c r="G11" s="4" t="s">
        <v>286</v>
      </c>
      <c r="H11" s="3">
        <v>19</v>
      </c>
      <c r="I11" s="4" t="s">
        <v>287</v>
      </c>
      <c r="J11" s="3">
        <v>82</v>
      </c>
    </row>
    <row r="12" spans="1:10">
      <c r="A12" s="4" t="s">
        <v>288</v>
      </c>
      <c r="B12" s="3">
        <v>2235052218</v>
      </c>
      <c r="C12" s="4" t="s">
        <v>262</v>
      </c>
      <c r="D12" s="3">
        <v>1</v>
      </c>
      <c r="E12" s="4">
        <v>60</v>
      </c>
      <c r="F12" s="3">
        <v>11</v>
      </c>
      <c r="G12" s="4" t="s">
        <v>289</v>
      </c>
      <c r="H12" s="3">
        <v>17</v>
      </c>
      <c r="I12" s="4" t="s">
        <v>290</v>
      </c>
      <c r="J12" s="3">
        <v>82</v>
      </c>
    </row>
    <row r="13" spans="1:10">
      <c r="A13" s="4" t="s">
        <v>291</v>
      </c>
      <c r="B13" s="3">
        <v>1935022522</v>
      </c>
      <c r="C13" s="4" t="s">
        <v>262</v>
      </c>
      <c r="D13" s="3">
        <v>0</v>
      </c>
      <c r="E13" s="4">
        <v>60</v>
      </c>
      <c r="F13" s="3">
        <v>0</v>
      </c>
      <c r="G13" s="4"/>
      <c r="H13" s="3">
        <v>0</v>
      </c>
      <c r="I13" s="4"/>
      <c r="J13" s="3">
        <v>60</v>
      </c>
    </row>
    <row r="14" spans="1:10">
      <c r="A14" s="4" t="s">
        <v>292</v>
      </c>
      <c r="B14" s="3">
        <v>2235051105</v>
      </c>
      <c r="C14" s="4" t="s">
        <v>262</v>
      </c>
      <c r="D14" s="3">
        <v>0</v>
      </c>
      <c r="E14" s="4">
        <v>60</v>
      </c>
      <c r="F14" s="3">
        <v>0</v>
      </c>
      <c r="G14" s="4"/>
      <c r="H14" s="3">
        <v>42</v>
      </c>
      <c r="I14" s="4" t="s">
        <v>293</v>
      </c>
      <c r="J14" s="3">
        <v>102</v>
      </c>
    </row>
    <row r="15" spans="1:10">
      <c r="A15" s="4" t="s">
        <v>294</v>
      </c>
      <c r="B15" s="3">
        <v>2235051511</v>
      </c>
      <c r="C15" s="4" t="s">
        <v>295</v>
      </c>
      <c r="D15" s="3">
        <v>0</v>
      </c>
      <c r="E15" s="4">
        <v>60</v>
      </c>
      <c r="F15" s="3">
        <v>6</v>
      </c>
      <c r="G15" s="4" t="s">
        <v>296</v>
      </c>
      <c r="H15" s="3">
        <v>21</v>
      </c>
      <c r="I15" s="4" t="s">
        <v>297</v>
      </c>
      <c r="J15" s="3">
        <v>87</v>
      </c>
    </row>
    <row r="16" spans="1:10">
      <c r="A16" s="4" t="s">
        <v>298</v>
      </c>
      <c r="B16" s="3">
        <v>2235052302</v>
      </c>
      <c r="C16" s="4" t="s">
        <v>262</v>
      </c>
      <c r="D16" s="3">
        <v>5</v>
      </c>
      <c r="E16" s="4">
        <v>60</v>
      </c>
      <c r="F16" s="3">
        <v>5.5</v>
      </c>
      <c r="G16" s="4" t="s">
        <v>299</v>
      </c>
      <c r="H16" s="3">
        <v>16</v>
      </c>
      <c r="I16" s="4" t="s">
        <v>300</v>
      </c>
      <c r="J16" s="3">
        <v>86.5</v>
      </c>
    </row>
    <row r="17" spans="1:10">
      <c r="A17" s="4" t="s">
        <v>301</v>
      </c>
      <c r="B17" s="3">
        <v>2235054408</v>
      </c>
      <c r="C17" s="4" t="s">
        <v>262</v>
      </c>
      <c r="D17" s="3">
        <v>4</v>
      </c>
      <c r="E17" s="4">
        <v>60</v>
      </c>
      <c r="F17" s="3">
        <v>1</v>
      </c>
      <c r="G17" s="4" t="s">
        <v>302</v>
      </c>
      <c r="H17" s="3">
        <v>16</v>
      </c>
      <c r="I17" s="4" t="s">
        <v>303</v>
      </c>
      <c r="J17" s="3">
        <v>81</v>
      </c>
    </row>
    <row r="18" spans="1:10">
      <c r="A18" s="4" t="s">
        <v>304</v>
      </c>
      <c r="B18" s="3">
        <v>2235052504</v>
      </c>
      <c r="C18" s="4" t="s">
        <v>262</v>
      </c>
      <c r="D18" s="3">
        <v>0</v>
      </c>
      <c r="E18" s="4">
        <v>60</v>
      </c>
      <c r="F18" s="3">
        <v>0</v>
      </c>
      <c r="G18" s="4"/>
      <c r="H18" s="3">
        <v>19</v>
      </c>
      <c r="I18" s="4" t="s">
        <v>305</v>
      </c>
      <c r="J18" s="3">
        <v>79</v>
      </c>
    </row>
    <row r="19" spans="1:10">
      <c r="A19" s="4" t="s">
        <v>306</v>
      </c>
      <c r="B19" s="3">
        <v>2235050631</v>
      </c>
      <c r="C19" s="4" t="s">
        <v>262</v>
      </c>
      <c r="D19" s="3">
        <v>0</v>
      </c>
      <c r="E19" s="4">
        <v>60</v>
      </c>
      <c r="F19" s="3">
        <v>0</v>
      </c>
      <c r="G19" s="4"/>
      <c r="H19" s="3">
        <v>0</v>
      </c>
      <c r="I19" s="4"/>
      <c r="J19" s="3">
        <v>60</v>
      </c>
    </row>
    <row r="20" spans="1:10">
      <c r="A20" s="4" t="s">
        <v>307</v>
      </c>
      <c r="B20" s="3">
        <v>2235052604</v>
      </c>
      <c r="C20" s="4" t="s">
        <v>262</v>
      </c>
      <c r="D20" s="3">
        <v>0</v>
      </c>
      <c r="E20" s="4">
        <v>60</v>
      </c>
      <c r="F20" s="3">
        <v>0</v>
      </c>
      <c r="G20" s="4"/>
      <c r="H20" s="3">
        <v>16</v>
      </c>
      <c r="I20" s="4" t="s">
        <v>308</v>
      </c>
      <c r="J20" s="3">
        <v>76</v>
      </c>
    </row>
    <row r="21" spans="1:10">
      <c r="A21" s="4" t="s">
        <v>309</v>
      </c>
      <c r="B21" s="3">
        <v>2235051314</v>
      </c>
      <c r="C21" s="4" t="s">
        <v>262</v>
      </c>
      <c r="D21" s="3">
        <v>0</v>
      </c>
      <c r="E21" s="4">
        <v>60</v>
      </c>
      <c r="F21" s="3">
        <v>0</v>
      </c>
      <c r="G21" s="4"/>
      <c r="H21" s="3">
        <v>10</v>
      </c>
      <c r="I21" s="4" t="s">
        <v>310</v>
      </c>
      <c r="J21" s="3">
        <f>SUM(H21+F21+E21+D21)</f>
        <v>70</v>
      </c>
    </row>
    <row r="22" spans="1:10">
      <c r="A22" s="4" t="s">
        <v>311</v>
      </c>
      <c r="B22" s="3">
        <v>2235050218</v>
      </c>
      <c r="C22" s="4" t="s">
        <v>262</v>
      </c>
      <c r="D22" s="3">
        <v>0</v>
      </c>
      <c r="E22" s="4">
        <v>60</v>
      </c>
      <c r="F22" s="3">
        <v>5</v>
      </c>
      <c r="G22" s="4" t="s">
        <v>312</v>
      </c>
      <c r="H22" s="3">
        <v>7</v>
      </c>
      <c r="I22" s="4" t="s">
        <v>313</v>
      </c>
      <c r="J22" s="3">
        <v>72</v>
      </c>
    </row>
    <row r="23" spans="1:10">
      <c r="A23" s="4" t="s">
        <v>314</v>
      </c>
      <c r="B23" s="3">
        <v>2235050915</v>
      </c>
      <c r="C23" s="4" t="s">
        <v>262</v>
      </c>
      <c r="D23" s="3">
        <v>0</v>
      </c>
      <c r="E23" s="4">
        <v>60</v>
      </c>
      <c r="F23" s="3">
        <v>8</v>
      </c>
      <c r="G23" s="4"/>
      <c r="H23" s="3">
        <v>8</v>
      </c>
      <c r="I23" s="4" t="s">
        <v>315</v>
      </c>
      <c r="J23" s="3">
        <v>68</v>
      </c>
    </row>
    <row r="24" spans="1:10">
      <c r="A24" s="4" t="s">
        <v>316</v>
      </c>
      <c r="B24" s="3">
        <v>2235050818</v>
      </c>
      <c r="C24" s="4" t="s">
        <v>262</v>
      </c>
      <c r="D24" s="3">
        <v>3</v>
      </c>
      <c r="E24" s="4">
        <v>60</v>
      </c>
      <c r="F24" s="3">
        <v>2</v>
      </c>
      <c r="G24" s="4" t="s">
        <v>317</v>
      </c>
      <c r="H24" s="3">
        <v>17</v>
      </c>
      <c r="I24" s="4" t="s">
        <v>318</v>
      </c>
      <c r="J24" s="3">
        <v>82</v>
      </c>
    </row>
    <row r="25" spans="1:10">
      <c r="A25" s="4" t="s">
        <v>319</v>
      </c>
      <c r="B25" s="3">
        <v>2235052518</v>
      </c>
      <c r="C25" s="4" t="s">
        <v>262</v>
      </c>
      <c r="D25" s="3">
        <v>17</v>
      </c>
      <c r="E25" s="4">
        <v>60</v>
      </c>
      <c r="F25" s="3" t="s">
        <v>320</v>
      </c>
      <c r="G25" s="4" t="s">
        <v>321</v>
      </c>
      <c r="H25" s="3">
        <v>5</v>
      </c>
      <c r="I25" s="4" t="s">
        <v>322</v>
      </c>
      <c r="J25" s="3">
        <v>98</v>
      </c>
    </row>
    <row r="26" spans="1:10">
      <c r="A26" s="4" t="s">
        <v>323</v>
      </c>
      <c r="B26" s="3">
        <v>2235050412</v>
      </c>
      <c r="C26" s="4" t="s">
        <v>262</v>
      </c>
      <c r="D26" s="3">
        <v>0</v>
      </c>
      <c r="E26" s="4">
        <v>60</v>
      </c>
      <c r="F26" s="3">
        <v>5</v>
      </c>
      <c r="G26" s="4" t="s">
        <v>324</v>
      </c>
      <c r="H26" s="3">
        <v>6</v>
      </c>
      <c r="I26" s="4" t="s">
        <v>325</v>
      </c>
      <c r="J26" s="3">
        <v>71</v>
      </c>
    </row>
    <row r="27" spans="1:10">
      <c r="A27" s="4" t="s">
        <v>326</v>
      </c>
      <c r="B27" s="3">
        <v>2235054506</v>
      </c>
      <c r="C27" s="4" t="s">
        <v>262</v>
      </c>
      <c r="D27" s="3">
        <v>0</v>
      </c>
      <c r="E27" s="4">
        <v>60</v>
      </c>
      <c r="F27" s="3">
        <v>0</v>
      </c>
      <c r="G27" s="4"/>
      <c r="H27" s="3">
        <v>9</v>
      </c>
      <c r="I27" s="4" t="s">
        <v>327</v>
      </c>
      <c r="J27" s="3">
        <v>69</v>
      </c>
    </row>
    <row r="28" spans="1:10">
      <c r="A28" s="4" t="s">
        <v>328</v>
      </c>
      <c r="B28" s="3">
        <v>2235050502</v>
      </c>
      <c r="C28" s="4" t="s">
        <v>262</v>
      </c>
      <c r="D28" s="3">
        <v>13</v>
      </c>
      <c r="E28" s="4">
        <v>60</v>
      </c>
      <c r="F28" s="3">
        <v>38</v>
      </c>
      <c r="G28" s="4" t="s">
        <v>329</v>
      </c>
      <c r="H28" s="3">
        <v>19</v>
      </c>
      <c r="I28" s="4" t="s">
        <v>330</v>
      </c>
      <c r="J28" s="3">
        <v>130</v>
      </c>
    </row>
    <row r="29" spans="1:10">
      <c r="A29" s="4" t="s">
        <v>331</v>
      </c>
      <c r="B29" s="3">
        <v>2235050515</v>
      </c>
      <c r="C29" s="4" t="s">
        <v>262</v>
      </c>
      <c r="D29" s="3">
        <v>2</v>
      </c>
      <c r="E29" s="4">
        <v>60</v>
      </c>
      <c r="F29" s="3">
        <v>6</v>
      </c>
      <c r="G29" s="4" t="s">
        <v>332</v>
      </c>
      <c r="H29" s="3">
        <v>19</v>
      </c>
      <c r="I29" s="4" t="s">
        <v>333</v>
      </c>
      <c r="J29" s="3">
        <v>87</v>
      </c>
    </row>
    <row r="30" spans="1:10">
      <c r="A30" s="4" t="s">
        <v>334</v>
      </c>
      <c r="B30" s="3">
        <v>2235051307</v>
      </c>
      <c r="C30" s="4" t="s">
        <v>262</v>
      </c>
      <c r="D30" s="3">
        <v>8</v>
      </c>
      <c r="E30" s="4">
        <v>60</v>
      </c>
      <c r="F30" s="3" t="s">
        <v>335</v>
      </c>
      <c r="G30" s="4" t="s">
        <v>336</v>
      </c>
      <c r="H30" s="3">
        <v>27</v>
      </c>
      <c r="I30" s="4" t="s">
        <v>337</v>
      </c>
      <c r="J30" s="3">
        <v>110</v>
      </c>
    </row>
    <row r="31" spans="1:10">
      <c r="A31" s="4" t="s">
        <v>338</v>
      </c>
      <c r="B31" s="3">
        <v>2235051431</v>
      </c>
      <c r="C31" s="4" t="s">
        <v>262</v>
      </c>
      <c r="D31" s="3">
        <v>0</v>
      </c>
      <c r="E31" s="4">
        <v>60</v>
      </c>
      <c r="F31" s="3">
        <v>10</v>
      </c>
      <c r="G31" s="4" t="s">
        <v>339</v>
      </c>
      <c r="H31" s="3">
        <v>16</v>
      </c>
      <c r="I31" s="4" t="s">
        <v>340</v>
      </c>
      <c r="J31" s="3">
        <v>86</v>
      </c>
    </row>
    <row r="32" spans="1:10">
      <c r="A32" s="4" t="s">
        <v>341</v>
      </c>
      <c r="B32" s="3">
        <v>2235051717</v>
      </c>
      <c r="C32" s="4" t="s">
        <v>262</v>
      </c>
      <c r="D32" s="3">
        <v>0</v>
      </c>
      <c r="E32" s="4">
        <v>60</v>
      </c>
      <c r="F32" s="3">
        <v>10</v>
      </c>
      <c r="G32" s="4" t="s">
        <v>339</v>
      </c>
      <c r="H32" s="3">
        <v>15</v>
      </c>
      <c r="I32" s="4" t="s">
        <v>342</v>
      </c>
      <c r="J32" s="3">
        <v>85</v>
      </c>
    </row>
    <row r="33" spans="1:10">
      <c r="A33" s="4" t="s">
        <v>343</v>
      </c>
      <c r="B33" s="3">
        <v>2235051226</v>
      </c>
      <c r="C33" s="4" t="s">
        <v>262</v>
      </c>
      <c r="D33" s="3">
        <v>0</v>
      </c>
      <c r="E33" s="4">
        <v>60</v>
      </c>
      <c r="F33" s="3">
        <v>1</v>
      </c>
      <c r="G33" s="4" t="s">
        <v>344</v>
      </c>
      <c r="H33" s="3">
        <v>10</v>
      </c>
      <c r="I33" s="4" t="s">
        <v>345</v>
      </c>
      <c r="J33" s="3">
        <v>71</v>
      </c>
    </row>
    <row r="34" spans="1:10">
      <c r="A34" s="4" t="s">
        <v>346</v>
      </c>
      <c r="B34" s="3">
        <v>2235051026</v>
      </c>
      <c r="C34" s="4" t="s">
        <v>262</v>
      </c>
      <c r="D34" s="3">
        <v>0</v>
      </c>
      <c r="E34" s="4">
        <v>60</v>
      </c>
      <c r="F34" s="3">
        <v>0</v>
      </c>
      <c r="G34" s="4"/>
      <c r="H34" s="3">
        <v>5</v>
      </c>
      <c r="I34" s="4" t="s">
        <v>322</v>
      </c>
      <c r="J34" s="3">
        <v>65</v>
      </c>
    </row>
    <row r="35" spans="1:10">
      <c r="A35" s="4" t="s">
        <v>347</v>
      </c>
      <c r="B35" s="3">
        <v>2235050531</v>
      </c>
      <c r="C35" s="4" t="s">
        <v>262</v>
      </c>
      <c r="D35" s="3">
        <v>2</v>
      </c>
      <c r="E35" s="4">
        <v>60</v>
      </c>
      <c r="F35" s="3">
        <v>5</v>
      </c>
      <c r="G35" s="4" t="s">
        <v>324</v>
      </c>
      <c r="H35" s="3">
        <v>4</v>
      </c>
      <c r="I35" s="4" t="s">
        <v>348</v>
      </c>
      <c r="J35" s="3">
        <v>71</v>
      </c>
    </row>
    <row r="36" spans="1:10">
      <c r="A36" s="4" t="s">
        <v>349</v>
      </c>
      <c r="B36" s="3">
        <v>2235054407</v>
      </c>
      <c r="C36" s="4" t="s">
        <v>262</v>
      </c>
      <c r="D36" s="3">
        <v>0</v>
      </c>
      <c r="E36" s="4">
        <v>60</v>
      </c>
      <c r="F36" s="3">
        <v>0</v>
      </c>
      <c r="G36" s="4"/>
      <c r="H36" s="3">
        <v>0</v>
      </c>
      <c r="I36" s="4"/>
      <c r="J36" s="3">
        <v>60</v>
      </c>
    </row>
    <row r="37" spans="1:10">
      <c r="A37" s="4" t="s">
        <v>350</v>
      </c>
      <c r="B37" s="3">
        <v>2235051814</v>
      </c>
      <c r="C37" s="4" t="s">
        <v>262</v>
      </c>
      <c r="D37" s="3">
        <v>6</v>
      </c>
      <c r="E37" s="4">
        <v>60</v>
      </c>
      <c r="F37" s="3">
        <v>34</v>
      </c>
      <c r="G37" s="4" t="s">
        <v>351</v>
      </c>
      <c r="H37" s="3">
        <v>0</v>
      </c>
      <c r="I37" s="4"/>
      <c r="J37" s="3">
        <v>100</v>
      </c>
    </row>
    <row r="38" spans="1:10">
      <c r="A38" s="4" t="s">
        <v>352</v>
      </c>
      <c r="B38" s="3">
        <v>2235051724</v>
      </c>
      <c r="C38" s="4" t="s">
        <v>262</v>
      </c>
      <c r="D38" s="3">
        <v>0</v>
      </c>
      <c r="E38" s="4">
        <v>60</v>
      </c>
      <c r="F38" s="3">
        <v>0</v>
      </c>
      <c r="G38" s="4" t="s">
        <v>353</v>
      </c>
      <c r="H38" s="3">
        <v>0</v>
      </c>
      <c r="I38" s="4" t="s">
        <v>354</v>
      </c>
      <c r="J38" s="3">
        <v>67</v>
      </c>
    </row>
    <row r="39" spans="1:10">
      <c r="A39" s="4" t="s">
        <v>355</v>
      </c>
      <c r="B39" s="3">
        <v>2235050811</v>
      </c>
      <c r="C39" s="4" t="s">
        <v>262</v>
      </c>
      <c r="D39" s="3">
        <v>9</v>
      </c>
      <c r="E39" s="4">
        <v>60</v>
      </c>
      <c r="F39" s="3">
        <v>0</v>
      </c>
      <c r="G39" s="4"/>
      <c r="H39" s="3">
        <v>6</v>
      </c>
      <c r="I39" s="4" t="s">
        <v>356</v>
      </c>
      <c r="J39" s="3">
        <v>75</v>
      </c>
    </row>
    <row r="40" spans="1:10">
      <c r="A40" s="4" t="s">
        <v>357</v>
      </c>
      <c r="B40" s="3">
        <v>2235050818</v>
      </c>
      <c r="C40" s="4" t="s">
        <v>262</v>
      </c>
      <c r="D40" s="3">
        <v>0</v>
      </c>
      <c r="E40" s="4">
        <v>60</v>
      </c>
      <c r="F40" s="3">
        <v>30</v>
      </c>
      <c r="G40" s="4"/>
      <c r="H40" s="3">
        <v>30</v>
      </c>
      <c r="I40" s="4" t="s">
        <v>358</v>
      </c>
      <c r="J40" s="3">
        <v>90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A1" sqref="A1:J34"/>
    </sheetView>
  </sheetViews>
  <sheetFormatPr defaultColWidth="8.72727272727273" defaultRowHeight="14"/>
  <cols>
    <col min="2" max="2" width="11.8181818181818" customWidth="1"/>
    <col min="3" max="3" width="16.2727272727273" customWidth="1"/>
    <col min="9" max="9" width="26.0909090909091" customWidth="1"/>
  </cols>
  <sheetData>
    <row r="1" spans="1:10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3" t="s">
        <v>359</v>
      </c>
      <c r="B2" s="4">
        <v>2235053807</v>
      </c>
      <c r="C2" s="3" t="s">
        <v>360</v>
      </c>
      <c r="D2" s="4">
        <v>0</v>
      </c>
      <c r="E2" s="3">
        <v>60</v>
      </c>
      <c r="F2" s="4">
        <v>0</v>
      </c>
      <c r="G2" s="3"/>
      <c r="H2" s="4">
        <v>7</v>
      </c>
      <c r="I2" s="3" t="s">
        <v>361</v>
      </c>
      <c r="J2" s="4">
        <f>SUM(H2+F2+E2+D2)</f>
        <v>67</v>
      </c>
    </row>
    <row r="3" spans="1:10">
      <c r="A3" s="3" t="s">
        <v>362</v>
      </c>
      <c r="B3" s="4">
        <v>2235054001</v>
      </c>
      <c r="C3" s="3" t="s">
        <v>360</v>
      </c>
      <c r="D3" s="4">
        <v>0</v>
      </c>
      <c r="E3" s="3">
        <v>60</v>
      </c>
      <c r="F3" s="4">
        <v>0</v>
      </c>
      <c r="G3" s="3"/>
      <c r="H3" s="4">
        <v>20</v>
      </c>
      <c r="I3" s="3" t="s">
        <v>363</v>
      </c>
      <c r="J3" s="4">
        <f t="shared" ref="J3:J34" si="0">SUM(H3+F3+E3+D3)</f>
        <v>80</v>
      </c>
    </row>
    <row r="4" spans="1:10">
      <c r="A4" s="3" t="s">
        <v>364</v>
      </c>
      <c r="B4" s="4">
        <v>2235053808</v>
      </c>
      <c r="C4" s="3" t="s">
        <v>360</v>
      </c>
      <c r="D4" s="4">
        <v>0</v>
      </c>
      <c r="E4" s="3">
        <v>60</v>
      </c>
      <c r="F4" s="4">
        <v>0</v>
      </c>
      <c r="G4" s="3"/>
      <c r="H4" s="4">
        <v>11</v>
      </c>
      <c r="I4" s="3" t="s">
        <v>365</v>
      </c>
      <c r="J4" s="4">
        <f t="shared" si="0"/>
        <v>71</v>
      </c>
    </row>
    <row r="5" spans="1:10">
      <c r="A5" s="3" t="s">
        <v>366</v>
      </c>
      <c r="B5" s="4">
        <v>2235052608</v>
      </c>
      <c r="C5" s="3" t="s">
        <v>360</v>
      </c>
      <c r="D5" s="4">
        <v>0</v>
      </c>
      <c r="E5" s="3">
        <v>60</v>
      </c>
      <c r="F5" s="4">
        <v>0</v>
      </c>
      <c r="G5" s="3"/>
      <c r="H5" s="4">
        <v>19</v>
      </c>
      <c r="I5" s="3" t="s">
        <v>367</v>
      </c>
      <c r="J5" s="4">
        <f t="shared" si="0"/>
        <v>79</v>
      </c>
    </row>
    <row r="6" spans="1:10">
      <c r="A6" s="3" t="s">
        <v>368</v>
      </c>
      <c r="B6" s="4">
        <v>2235051313</v>
      </c>
      <c r="C6" s="3" t="s">
        <v>360</v>
      </c>
      <c r="D6" s="4">
        <v>0</v>
      </c>
      <c r="E6" s="3">
        <v>60</v>
      </c>
      <c r="F6" s="4">
        <v>0</v>
      </c>
      <c r="G6" s="3"/>
      <c r="H6" s="4">
        <v>40</v>
      </c>
      <c r="I6" s="3" t="s">
        <v>369</v>
      </c>
      <c r="J6" s="4">
        <f t="shared" si="0"/>
        <v>100</v>
      </c>
    </row>
    <row r="7" spans="1:10">
      <c r="A7" s="3" t="s">
        <v>370</v>
      </c>
      <c r="B7" s="4">
        <v>2235054310</v>
      </c>
      <c r="C7" s="3" t="s">
        <v>360</v>
      </c>
      <c r="D7" s="4">
        <v>0</v>
      </c>
      <c r="E7" s="3">
        <v>60</v>
      </c>
      <c r="F7" s="4">
        <v>0</v>
      </c>
      <c r="G7" s="3"/>
      <c r="H7" s="4">
        <v>7</v>
      </c>
      <c r="I7" s="3" t="s">
        <v>371</v>
      </c>
      <c r="J7" s="4">
        <f t="shared" si="0"/>
        <v>67</v>
      </c>
    </row>
    <row r="8" spans="1:10">
      <c r="A8" s="3" t="s">
        <v>372</v>
      </c>
      <c r="B8" s="4">
        <v>2235053301</v>
      </c>
      <c r="C8" s="3" t="s">
        <v>360</v>
      </c>
      <c r="D8" s="4">
        <v>27</v>
      </c>
      <c r="E8" s="3">
        <v>60</v>
      </c>
      <c r="F8" s="4">
        <v>56</v>
      </c>
      <c r="G8" s="3" t="s">
        <v>373</v>
      </c>
      <c r="H8" s="4">
        <v>67</v>
      </c>
      <c r="I8" s="3" t="s">
        <v>374</v>
      </c>
      <c r="J8" s="4">
        <f t="shared" si="0"/>
        <v>210</v>
      </c>
    </row>
    <row r="9" spans="1:10">
      <c r="A9" s="3" t="s">
        <v>375</v>
      </c>
      <c r="B9" s="4">
        <v>2235053314</v>
      </c>
      <c r="C9" s="3" t="s">
        <v>360</v>
      </c>
      <c r="D9" s="4">
        <v>9</v>
      </c>
      <c r="E9" s="3">
        <v>60</v>
      </c>
      <c r="F9" s="4">
        <v>22</v>
      </c>
      <c r="G9" s="3" t="s">
        <v>376</v>
      </c>
      <c r="H9" s="4">
        <v>12.5</v>
      </c>
      <c r="I9" s="3" t="s">
        <v>377</v>
      </c>
      <c r="J9" s="4">
        <f t="shared" si="0"/>
        <v>103.5</v>
      </c>
    </row>
    <row r="10" spans="1:10">
      <c r="A10" s="3" t="s">
        <v>378</v>
      </c>
      <c r="B10" s="4">
        <v>2235053515</v>
      </c>
      <c r="C10" s="3" t="s">
        <v>360</v>
      </c>
      <c r="D10" s="4">
        <v>0</v>
      </c>
      <c r="E10" s="3">
        <v>60</v>
      </c>
      <c r="F10" s="4">
        <v>0</v>
      </c>
      <c r="G10" s="3"/>
      <c r="H10" s="4">
        <v>21</v>
      </c>
      <c r="I10" s="3" t="s">
        <v>379</v>
      </c>
      <c r="J10" s="4">
        <f t="shared" si="0"/>
        <v>81</v>
      </c>
    </row>
    <row r="11" spans="1:10">
      <c r="A11" s="3" t="s">
        <v>380</v>
      </c>
      <c r="B11" s="4">
        <v>2235054716</v>
      </c>
      <c r="C11" s="3" t="s">
        <v>360</v>
      </c>
      <c r="D11" s="4">
        <v>1</v>
      </c>
      <c r="E11" s="3">
        <v>60</v>
      </c>
      <c r="F11" s="4">
        <v>0</v>
      </c>
      <c r="G11" s="3"/>
      <c r="H11" s="4">
        <v>13.5</v>
      </c>
      <c r="I11" s="3" t="s">
        <v>381</v>
      </c>
      <c r="J11" s="4">
        <f t="shared" si="0"/>
        <v>74.5</v>
      </c>
    </row>
    <row r="12" spans="1:10">
      <c r="A12" s="3" t="s">
        <v>382</v>
      </c>
      <c r="B12" s="4">
        <v>2235052816</v>
      </c>
      <c r="C12" s="3" t="s">
        <v>360</v>
      </c>
      <c r="D12" s="4">
        <v>0</v>
      </c>
      <c r="E12" s="3">
        <v>60</v>
      </c>
      <c r="F12" s="4">
        <v>3</v>
      </c>
      <c r="G12" s="3" t="s">
        <v>91</v>
      </c>
      <c r="H12" s="4">
        <v>41</v>
      </c>
      <c r="I12" s="3" t="s">
        <v>383</v>
      </c>
      <c r="J12" s="4">
        <f t="shared" si="0"/>
        <v>104</v>
      </c>
    </row>
    <row r="13" spans="1:10">
      <c r="A13" s="3" t="s">
        <v>384</v>
      </c>
      <c r="B13" s="4">
        <v>2235054516</v>
      </c>
      <c r="C13" s="3" t="s">
        <v>360</v>
      </c>
      <c r="D13" s="4">
        <v>0</v>
      </c>
      <c r="E13" s="3">
        <v>60</v>
      </c>
      <c r="F13" s="4">
        <v>0</v>
      </c>
      <c r="G13" s="3"/>
      <c r="H13" s="4">
        <v>24</v>
      </c>
      <c r="I13" s="3" t="s">
        <v>385</v>
      </c>
      <c r="J13" s="4">
        <f t="shared" si="0"/>
        <v>84</v>
      </c>
    </row>
    <row r="14" spans="1:10">
      <c r="A14" s="3" t="s">
        <v>386</v>
      </c>
      <c r="B14" s="4">
        <v>2235053817</v>
      </c>
      <c r="C14" s="3" t="s">
        <v>360</v>
      </c>
      <c r="D14" s="4">
        <v>0</v>
      </c>
      <c r="E14" s="3">
        <v>60</v>
      </c>
      <c r="F14" s="4">
        <v>0</v>
      </c>
      <c r="G14" s="3"/>
      <c r="H14" s="4">
        <v>27</v>
      </c>
      <c r="I14" s="3" t="s">
        <v>387</v>
      </c>
      <c r="J14" s="4">
        <f t="shared" si="0"/>
        <v>87</v>
      </c>
    </row>
    <row r="15" spans="1:10">
      <c r="A15" s="3" t="s">
        <v>388</v>
      </c>
      <c r="B15" s="4">
        <v>2235053818</v>
      </c>
      <c r="C15" s="3" t="s">
        <v>360</v>
      </c>
      <c r="D15" s="4">
        <v>0</v>
      </c>
      <c r="E15" s="3">
        <v>60</v>
      </c>
      <c r="F15" s="4">
        <v>0</v>
      </c>
      <c r="G15" s="3"/>
      <c r="H15" s="4">
        <v>10</v>
      </c>
      <c r="I15" s="3" t="s">
        <v>389</v>
      </c>
      <c r="J15" s="4">
        <f t="shared" si="0"/>
        <v>70</v>
      </c>
    </row>
    <row r="16" spans="1:10">
      <c r="A16" s="3" t="s">
        <v>390</v>
      </c>
      <c r="B16" s="4">
        <v>2235053304</v>
      </c>
      <c r="C16" s="3" t="s">
        <v>360</v>
      </c>
      <c r="D16" s="4">
        <v>0</v>
      </c>
      <c r="E16" s="3">
        <v>60</v>
      </c>
      <c r="F16" s="4">
        <v>0</v>
      </c>
      <c r="G16" s="3"/>
      <c r="H16" s="4">
        <v>20</v>
      </c>
      <c r="I16" s="3" t="s">
        <v>391</v>
      </c>
      <c r="J16" s="4">
        <f t="shared" si="0"/>
        <v>80</v>
      </c>
    </row>
    <row r="17" spans="1:10">
      <c r="A17" s="3" t="s">
        <v>392</v>
      </c>
      <c r="B17" s="4">
        <v>2235053521</v>
      </c>
      <c r="C17" s="3" t="s">
        <v>360</v>
      </c>
      <c r="D17" s="4">
        <v>0</v>
      </c>
      <c r="E17" s="3">
        <v>60</v>
      </c>
      <c r="F17" s="4">
        <v>0</v>
      </c>
      <c r="G17" s="3"/>
      <c r="H17" s="4">
        <v>31</v>
      </c>
      <c r="I17" s="3" t="s">
        <v>393</v>
      </c>
      <c r="J17" s="4">
        <f t="shared" si="0"/>
        <v>91</v>
      </c>
    </row>
    <row r="18" spans="1:10">
      <c r="A18" s="3" t="s">
        <v>394</v>
      </c>
      <c r="B18" s="4">
        <v>2235052706</v>
      </c>
      <c r="C18" s="3" t="s">
        <v>360</v>
      </c>
      <c r="D18" s="4">
        <v>4</v>
      </c>
      <c r="E18" s="3">
        <v>60</v>
      </c>
      <c r="F18" s="4">
        <v>4</v>
      </c>
      <c r="G18" s="3" t="s">
        <v>395</v>
      </c>
      <c r="H18" s="4">
        <v>17</v>
      </c>
      <c r="I18" s="3" t="s">
        <v>396</v>
      </c>
      <c r="J18" s="4">
        <f t="shared" si="0"/>
        <v>85</v>
      </c>
    </row>
    <row r="19" ht="16" customHeight="1" spans="1:10">
      <c r="A19" s="3" t="s">
        <v>397</v>
      </c>
      <c r="B19" s="4">
        <v>2235053821</v>
      </c>
      <c r="C19" s="3" t="s">
        <v>360</v>
      </c>
      <c r="D19" s="4">
        <v>0</v>
      </c>
      <c r="E19" s="3">
        <v>60</v>
      </c>
      <c r="F19" s="4">
        <v>0</v>
      </c>
      <c r="G19" s="3"/>
      <c r="H19" s="4">
        <v>43</v>
      </c>
      <c r="I19" s="3" t="s">
        <v>398</v>
      </c>
      <c r="J19" s="4">
        <f t="shared" si="0"/>
        <v>103</v>
      </c>
    </row>
    <row r="20" spans="1:10">
      <c r="A20" s="3" t="s">
        <v>399</v>
      </c>
      <c r="B20" s="4">
        <v>2235053702</v>
      </c>
      <c r="C20" s="3" t="s">
        <v>360</v>
      </c>
      <c r="D20" s="4">
        <v>14</v>
      </c>
      <c r="E20" s="3">
        <v>60</v>
      </c>
      <c r="F20" s="4">
        <v>9</v>
      </c>
      <c r="G20" s="3" t="s">
        <v>400</v>
      </c>
      <c r="H20" s="4">
        <v>25</v>
      </c>
      <c r="I20" s="3" t="s">
        <v>401</v>
      </c>
      <c r="J20" s="4">
        <f t="shared" si="0"/>
        <v>108</v>
      </c>
    </row>
    <row r="21" spans="1:10">
      <c r="A21" s="3" t="s">
        <v>402</v>
      </c>
      <c r="B21" s="4">
        <v>2235052719</v>
      </c>
      <c r="C21" s="3" t="s">
        <v>360</v>
      </c>
      <c r="D21" s="4">
        <v>4</v>
      </c>
      <c r="E21" s="3">
        <v>60</v>
      </c>
      <c r="F21" s="4">
        <v>0</v>
      </c>
      <c r="G21" s="3"/>
      <c r="H21" s="4">
        <v>6</v>
      </c>
      <c r="I21" s="3" t="s">
        <v>165</v>
      </c>
      <c r="J21" s="4">
        <f t="shared" si="0"/>
        <v>70</v>
      </c>
    </row>
    <row r="22" spans="1:10">
      <c r="A22" s="3" t="s">
        <v>403</v>
      </c>
      <c r="B22" s="4">
        <v>2235054320</v>
      </c>
      <c r="C22" s="3" t="s">
        <v>360</v>
      </c>
      <c r="D22" s="4">
        <v>0</v>
      </c>
      <c r="E22" s="3">
        <v>60</v>
      </c>
      <c r="F22" s="4">
        <v>0</v>
      </c>
      <c r="G22" s="3"/>
      <c r="H22" s="4">
        <v>51</v>
      </c>
      <c r="I22" s="3" t="s">
        <v>404</v>
      </c>
      <c r="J22" s="4">
        <f t="shared" si="0"/>
        <v>111</v>
      </c>
    </row>
    <row r="23" spans="1:10">
      <c r="A23" s="3" t="s">
        <v>405</v>
      </c>
      <c r="B23" s="4">
        <v>2235053604</v>
      </c>
      <c r="C23" s="3" t="s">
        <v>360</v>
      </c>
      <c r="D23" s="4">
        <v>12</v>
      </c>
      <c r="E23" s="3">
        <v>60</v>
      </c>
      <c r="F23" s="4">
        <v>10</v>
      </c>
      <c r="G23" s="3" t="s">
        <v>406</v>
      </c>
      <c r="H23" s="4">
        <v>16</v>
      </c>
      <c r="I23" s="3" t="s">
        <v>407</v>
      </c>
      <c r="J23" s="4">
        <f t="shared" si="0"/>
        <v>98</v>
      </c>
    </row>
    <row r="24" spans="1:10">
      <c r="A24" s="3" t="s">
        <v>408</v>
      </c>
      <c r="B24" s="4">
        <v>2235052905</v>
      </c>
      <c r="C24" s="3" t="s">
        <v>360</v>
      </c>
      <c r="D24" s="4">
        <v>0</v>
      </c>
      <c r="E24" s="3">
        <v>60</v>
      </c>
      <c r="F24" s="4">
        <v>0</v>
      </c>
      <c r="G24" s="3"/>
      <c r="H24" s="4">
        <v>22</v>
      </c>
      <c r="I24" s="3" t="s">
        <v>409</v>
      </c>
      <c r="J24" s="4">
        <f t="shared" si="0"/>
        <v>82</v>
      </c>
    </row>
    <row r="25" spans="1:10">
      <c r="A25" s="3" t="s">
        <v>410</v>
      </c>
      <c r="B25" s="4">
        <v>2235052821</v>
      </c>
      <c r="C25" s="3" t="s">
        <v>360</v>
      </c>
      <c r="D25" s="4">
        <v>21</v>
      </c>
      <c r="E25" s="3">
        <v>60</v>
      </c>
      <c r="F25" s="4">
        <v>8</v>
      </c>
      <c r="G25" s="3" t="s">
        <v>411</v>
      </c>
      <c r="H25" s="4">
        <v>34</v>
      </c>
      <c r="I25" s="3" t="s">
        <v>412</v>
      </c>
      <c r="J25" s="4">
        <f t="shared" si="0"/>
        <v>123</v>
      </c>
    </row>
    <row r="26" spans="1:10">
      <c r="A26" s="3" t="s">
        <v>413</v>
      </c>
      <c r="B26" s="4">
        <v>2235052721</v>
      </c>
      <c r="C26" s="3" t="s">
        <v>360</v>
      </c>
      <c r="D26" s="4">
        <v>8</v>
      </c>
      <c r="E26" s="3">
        <v>60</v>
      </c>
      <c r="F26" s="4">
        <v>3</v>
      </c>
      <c r="G26" s="3" t="s">
        <v>414</v>
      </c>
      <c r="H26" s="4">
        <v>42</v>
      </c>
      <c r="I26" s="3" t="s">
        <v>415</v>
      </c>
      <c r="J26" s="4">
        <f t="shared" si="0"/>
        <v>113</v>
      </c>
    </row>
    <row r="27" spans="1:10">
      <c r="A27" s="3" t="s">
        <v>416</v>
      </c>
      <c r="B27" s="4">
        <v>2235052806</v>
      </c>
      <c r="C27" s="3" t="s">
        <v>360</v>
      </c>
      <c r="D27" s="4">
        <v>7</v>
      </c>
      <c r="E27" s="3">
        <v>60</v>
      </c>
      <c r="F27" s="4">
        <v>1.5</v>
      </c>
      <c r="G27" s="3" t="s">
        <v>417</v>
      </c>
      <c r="H27" s="4">
        <v>28</v>
      </c>
      <c r="I27" s="3" t="s">
        <v>418</v>
      </c>
      <c r="J27" s="4">
        <f t="shared" si="0"/>
        <v>96.5</v>
      </c>
    </row>
    <row r="28" spans="1:10">
      <c r="A28" s="3" t="s">
        <v>419</v>
      </c>
      <c r="B28" s="4">
        <v>2235052906</v>
      </c>
      <c r="C28" s="3" t="s">
        <v>360</v>
      </c>
      <c r="D28" s="4">
        <v>0</v>
      </c>
      <c r="E28" s="3">
        <v>60</v>
      </c>
      <c r="F28" s="4">
        <v>0</v>
      </c>
      <c r="G28" s="3"/>
      <c r="H28" s="4">
        <v>22</v>
      </c>
      <c r="I28" s="3" t="s">
        <v>420</v>
      </c>
      <c r="J28" s="4">
        <f t="shared" si="0"/>
        <v>82</v>
      </c>
    </row>
    <row r="29" spans="1:10">
      <c r="A29" s="3" t="s">
        <v>421</v>
      </c>
      <c r="B29" s="4">
        <v>2235053323</v>
      </c>
      <c r="C29" s="3" t="s">
        <v>360</v>
      </c>
      <c r="D29" s="4">
        <v>0</v>
      </c>
      <c r="E29" s="3">
        <v>60</v>
      </c>
      <c r="F29" s="4">
        <v>0</v>
      </c>
      <c r="G29" s="3"/>
      <c r="H29" s="4">
        <v>10</v>
      </c>
      <c r="I29" s="3" t="s">
        <v>422</v>
      </c>
      <c r="J29" s="4">
        <f t="shared" si="0"/>
        <v>70</v>
      </c>
    </row>
    <row r="30" spans="1:10">
      <c r="A30" s="3" t="s">
        <v>423</v>
      </c>
      <c r="B30" s="4">
        <v>2235054627</v>
      </c>
      <c r="C30" s="3" t="s">
        <v>360</v>
      </c>
      <c r="D30" s="4">
        <v>0</v>
      </c>
      <c r="E30" s="3">
        <v>60</v>
      </c>
      <c r="F30" s="4">
        <v>0</v>
      </c>
      <c r="G30" s="3"/>
      <c r="H30" s="4">
        <v>50</v>
      </c>
      <c r="I30" s="3" t="s">
        <v>424</v>
      </c>
      <c r="J30" s="4">
        <f t="shared" si="0"/>
        <v>110</v>
      </c>
    </row>
    <row r="31" spans="1:10">
      <c r="A31" s="3" t="s">
        <v>425</v>
      </c>
      <c r="B31" s="4">
        <v>2235053125</v>
      </c>
      <c r="C31" s="3" t="s">
        <v>360</v>
      </c>
      <c r="D31" s="4">
        <v>0</v>
      </c>
      <c r="E31" s="3">
        <v>60</v>
      </c>
      <c r="F31" s="4">
        <v>0</v>
      </c>
      <c r="G31" s="3"/>
      <c r="H31" s="4">
        <v>14</v>
      </c>
      <c r="I31" s="3" t="s">
        <v>426</v>
      </c>
      <c r="J31" s="4">
        <f t="shared" si="0"/>
        <v>74</v>
      </c>
    </row>
    <row r="32" spans="1:10">
      <c r="A32" s="3" t="s">
        <v>427</v>
      </c>
      <c r="B32" s="4">
        <v>2235054028</v>
      </c>
      <c r="C32" s="3" t="s">
        <v>360</v>
      </c>
      <c r="D32" s="4">
        <v>0</v>
      </c>
      <c r="E32" s="3">
        <v>60</v>
      </c>
      <c r="F32" s="4">
        <v>0</v>
      </c>
      <c r="G32" s="3"/>
      <c r="H32" s="4">
        <v>6</v>
      </c>
      <c r="I32" s="3" t="s">
        <v>428</v>
      </c>
      <c r="J32" s="4">
        <f t="shared" si="0"/>
        <v>66</v>
      </c>
    </row>
    <row r="33" spans="1:10">
      <c r="A33" s="3" t="s">
        <v>429</v>
      </c>
      <c r="B33" s="4">
        <v>2235054329</v>
      </c>
      <c r="C33" s="3" t="s">
        <v>360</v>
      </c>
      <c r="D33" s="4">
        <v>0</v>
      </c>
      <c r="E33" s="3">
        <v>60</v>
      </c>
      <c r="F33" s="4">
        <v>0</v>
      </c>
      <c r="G33" s="3"/>
      <c r="H33" s="4">
        <v>42</v>
      </c>
      <c r="I33" s="3" t="s">
        <v>430</v>
      </c>
      <c r="J33" s="4">
        <f t="shared" si="0"/>
        <v>102</v>
      </c>
    </row>
    <row r="34" spans="1:10">
      <c r="A34" s="3" t="s">
        <v>431</v>
      </c>
      <c r="B34" s="4">
        <v>2235050413</v>
      </c>
      <c r="C34" s="3" t="s">
        <v>360</v>
      </c>
      <c r="D34" s="4">
        <v>0</v>
      </c>
      <c r="E34" s="3">
        <v>60</v>
      </c>
      <c r="F34" s="4">
        <v>0</v>
      </c>
      <c r="G34" s="3"/>
      <c r="H34" s="4">
        <v>0</v>
      </c>
      <c r="I34" s="3"/>
      <c r="J34" s="4">
        <f t="shared" si="0"/>
        <v>60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A1" sqref="A1:J40"/>
    </sheetView>
  </sheetViews>
  <sheetFormatPr defaultColWidth="8.72727272727273" defaultRowHeight="14"/>
  <cols>
    <col min="2" max="3" width="11.8181818181818" customWidth="1"/>
    <col min="6" max="6" width="9.54545454545454" customWidth="1"/>
    <col min="7" max="7" width="32.1818181818182" customWidth="1"/>
    <col min="8" max="8" width="15.3636363636364" customWidth="1"/>
    <col min="9" max="9" width="37.1818181818182" customWidth="1"/>
  </cols>
  <sheetData>
    <row r="1" spans="1:10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432</v>
      </c>
    </row>
    <row r="2" spans="1:10">
      <c r="A2" s="3" t="s">
        <v>433</v>
      </c>
      <c r="B2" s="4">
        <v>2235051208</v>
      </c>
      <c r="C2" s="3" t="s">
        <v>434</v>
      </c>
      <c r="D2" s="4">
        <v>2</v>
      </c>
      <c r="E2" s="3">
        <v>60</v>
      </c>
      <c r="F2" s="4"/>
      <c r="G2" s="3"/>
      <c r="H2" s="4">
        <v>5.5</v>
      </c>
      <c r="I2" s="3" t="s">
        <v>435</v>
      </c>
      <c r="J2" s="4">
        <v>67.5</v>
      </c>
    </row>
    <row r="3" spans="1:10">
      <c r="A3" s="3" t="s">
        <v>436</v>
      </c>
      <c r="B3" s="4">
        <v>2235050608</v>
      </c>
      <c r="C3" s="3" t="s">
        <v>434</v>
      </c>
      <c r="D3" s="4">
        <v>2</v>
      </c>
      <c r="E3" s="3">
        <v>60</v>
      </c>
      <c r="F3" s="4">
        <v>12</v>
      </c>
      <c r="G3" s="3" t="s">
        <v>437</v>
      </c>
      <c r="H3" s="4">
        <v>7.5</v>
      </c>
      <c r="I3" s="3" t="s">
        <v>438</v>
      </c>
      <c r="J3" s="4">
        <v>81.5</v>
      </c>
    </row>
    <row r="4" spans="1:10">
      <c r="A4" s="3" t="s">
        <v>439</v>
      </c>
      <c r="B4" s="4">
        <v>2235050609</v>
      </c>
      <c r="C4" s="3" t="s">
        <v>434</v>
      </c>
      <c r="D4" s="4">
        <v>0</v>
      </c>
      <c r="E4" s="3">
        <v>60</v>
      </c>
      <c r="F4" s="4"/>
      <c r="G4" s="3"/>
      <c r="H4" s="4">
        <v>5.5</v>
      </c>
      <c r="I4" s="3" t="s">
        <v>440</v>
      </c>
      <c r="J4" s="4">
        <v>65.5</v>
      </c>
    </row>
    <row r="5" spans="1:10">
      <c r="A5" s="3" t="s">
        <v>441</v>
      </c>
      <c r="B5" s="4">
        <v>2235050209</v>
      </c>
      <c r="C5" s="3" t="s">
        <v>434</v>
      </c>
      <c r="D5" s="4">
        <v>2</v>
      </c>
      <c r="E5" s="3">
        <v>60</v>
      </c>
      <c r="F5" s="4"/>
      <c r="G5" s="3"/>
      <c r="H5" s="4">
        <v>8</v>
      </c>
      <c r="I5" s="3" t="s">
        <v>442</v>
      </c>
      <c r="J5" s="4">
        <v>70</v>
      </c>
    </row>
    <row r="6" spans="1:10">
      <c r="A6" s="3" t="s">
        <v>443</v>
      </c>
      <c r="B6" s="4">
        <v>2235051710</v>
      </c>
      <c r="C6" s="3" t="s">
        <v>434</v>
      </c>
      <c r="D6" s="4">
        <v>2</v>
      </c>
      <c r="E6" s="3">
        <v>60</v>
      </c>
      <c r="F6" s="4"/>
      <c r="G6" s="3"/>
      <c r="H6" s="4">
        <v>15</v>
      </c>
      <c r="I6" s="3" t="s">
        <v>444</v>
      </c>
      <c r="J6" s="4">
        <v>77</v>
      </c>
    </row>
    <row r="7" spans="1:10">
      <c r="A7" s="3" t="s">
        <v>445</v>
      </c>
      <c r="B7" s="4">
        <v>2235050310</v>
      </c>
      <c r="C7" s="3" t="s">
        <v>434</v>
      </c>
      <c r="D7" s="4">
        <v>0</v>
      </c>
      <c r="E7" s="3">
        <v>60</v>
      </c>
      <c r="F7" s="4"/>
      <c r="G7" s="3"/>
      <c r="H7" s="4">
        <v>10</v>
      </c>
      <c r="I7" s="3" t="s">
        <v>446</v>
      </c>
      <c r="J7" s="4">
        <v>70</v>
      </c>
    </row>
    <row r="8" spans="1:10">
      <c r="A8" s="3" t="s">
        <v>447</v>
      </c>
      <c r="B8" s="4">
        <v>2235051401</v>
      </c>
      <c r="C8" s="3" t="s">
        <v>434</v>
      </c>
      <c r="D8" s="4">
        <v>0</v>
      </c>
      <c r="E8" s="3">
        <v>60</v>
      </c>
      <c r="F8" s="4"/>
      <c r="G8" s="3"/>
      <c r="H8" s="4">
        <v>8</v>
      </c>
      <c r="I8" s="3" t="s">
        <v>448</v>
      </c>
      <c r="J8" s="4">
        <v>68</v>
      </c>
    </row>
    <row r="9" spans="1:10">
      <c r="A9" s="3" t="s">
        <v>449</v>
      </c>
      <c r="B9" s="4">
        <v>2235050211</v>
      </c>
      <c r="C9" s="3" t="s">
        <v>434</v>
      </c>
      <c r="D9" s="4">
        <v>0</v>
      </c>
      <c r="E9" s="3">
        <v>60</v>
      </c>
      <c r="F9" s="4"/>
      <c r="G9" s="3"/>
      <c r="H9" s="4">
        <v>18</v>
      </c>
      <c r="I9" s="3" t="s">
        <v>450</v>
      </c>
      <c r="J9" s="4">
        <v>78</v>
      </c>
    </row>
    <row r="10" spans="1:10">
      <c r="A10" s="3" t="s">
        <v>451</v>
      </c>
      <c r="B10" s="4">
        <v>2235050311</v>
      </c>
      <c r="C10" s="3" t="s">
        <v>434</v>
      </c>
      <c r="D10" s="4">
        <v>4</v>
      </c>
      <c r="E10" s="3">
        <v>60</v>
      </c>
      <c r="F10" s="4"/>
      <c r="G10" s="3"/>
      <c r="H10" s="4">
        <v>9</v>
      </c>
      <c r="I10" s="3" t="s">
        <v>452</v>
      </c>
      <c r="J10" s="4">
        <v>73</v>
      </c>
    </row>
    <row r="11" spans="1:10">
      <c r="A11" s="3" t="s">
        <v>453</v>
      </c>
      <c r="B11" s="4">
        <v>2235050312</v>
      </c>
      <c r="C11" s="3" t="s">
        <v>434</v>
      </c>
      <c r="D11" s="4">
        <v>0</v>
      </c>
      <c r="E11" s="3">
        <v>60</v>
      </c>
      <c r="F11" s="4"/>
      <c r="G11" s="3"/>
      <c r="H11" s="4">
        <v>36</v>
      </c>
      <c r="I11" s="3" t="s">
        <v>454</v>
      </c>
      <c r="J11" s="4">
        <v>96</v>
      </c>
    </row>
    <row r="12" spans="1:10">
      <c r="A12" s="3" t="s">
        <v>455</v>
      </c>
      <c r="B12" s="4">
        <v>2115040106</v>
      </c>
      <c r="C12" s="3" t="s">
        <v>434</v>
      </c>
      <c r="D12" s="4">
        <v>22</v>
      </c>
      <c r="E12" s="3">
        <v>60</v>
      </c>
      <c r="F12" s="4"/>
      <c r="G12" s="3"/>
      <c r="H12" s="4">
        <v>0</v>
      </c>
      <c r="I12" s="3" t="s">
        <v>456</v>
      </c>
      <c r="J12" s="4">
        <v>82</v>
      </c>
    </row>
    <row r="13" spans="1:10">
      <c r="A13" s="3" t="s">
        <v>457</v>
      </c>
      <c r="B13" s="4">
        <v>2235051403</v>
      </c>
      <c r="C13" s="3" t="s">
        <v>434</v>
      </c>
      <c r="D13" s="4">
        <v>4</v>
      </c>
      <c r="E13" s="3">
        <v>60</v>
      </c>
      <c r="F13" s="4"/>
      <c r="G13" s="3"/>
      <c r="H13" s="4">
        <v>22</v>
      </c>
      <c r="I13" s="3" t="s">
        <v>458</v>
      </c>
      <c r="J13" s="4">
        <v>86</v>
      </c>
    </row>
    <row r="14" spans="1:10">
      <c r="A14" s="3" t="s">
        <v>459</v>
      </c>
      <c r="B14" s="4">
        <v>2235050214</v>
      </c>
      <c r="C14" s="3" t="s">
        <v>434</v>
      </c>
      <c r="D14" s="4">
        <v>0</v>
      </c>
      <c r="E14" s="3">
        <v>60</v>
      </c>
      <c r="F14" s="4"/>
      <c r="G14" s="3"/>
      <c r="H14" s="4">
        <v>13</v>
      </c>
      <c r="I14" s="3" t="s">
        <v>460</v>
      </c>
      <c r="J14" s="4">
        <v>73</v>
      </c>
    </row>
    <row r="15" spans="1:10">
      <c r="A15" s="3" t="s">
        <v>461</v>
      </c>
      <c r="B15" s="4">
        <v>2235050920</v>
      </c>
      <c r="C15" s="3" t="s">
        <v>434</v>
      </c>
      <c r="D15" s="4">
        <v>0</v>
      </c>
      <c r="E15" s="3">
        <v>60</v>
      </c>
      <c r="F15" s="4"/>
      <c r="G15" s="3"/>
      <c r="H15" s="4">
        <v>16</v>
      </c>
      <c r="I15" s="3" t="s">
        <v>462</v>
      </c>
      <c r="J15" s="4">
        <v>76</v>
      </c>
    </row>
    <row r="16" spans="1:10">
      <c r="A16" s="3" t="s">
        <v>463</v>
      </c>
      <c r="B16" s="4">
        <v>2235050416</v>
      </c>
      <c r="C16" s="3" t="s">
        <v>434</v>
      </c>
      <c r="D16" s="4">
        <v>5</v>
      </c>
      <c r="E16" s="3">
        <v>60</v>
      </c>
      <c r="F16" s="4"/>
      <c r="G16" s="3"/>
      <c r="H16" s="4">
        <v>4</v>
      </c>
      <c r="I16" s="3" t="s">
        <v>464</v>
      </c>
      <c r="J16" s="4">
        <v>69</v>
      </c>
    </row>
    <row r="17" spans="1:10">
      <c r="A17" s="3" t="s">
        <v>465</v>
      </c>
      <c r="B17" s="4">
        <v>2235050316</v>
      </c>
      <c r="C17" s="3" t="s">
        <v>434</v>
      </c>
      <c r="D17" s="4">
        <v>0</v>
      </c>
      <c r="E17" s="3">
        <v>60</v>
      </c>
      <c r="F17" s="4"/>
      <c r="G17" s="3"/>
      <c r="H17" s="4">
        <v>0</v>
      </c>
      <c r="I17" s="3"/>
      <c r="J17" s="4">
        <v>60</v>
      </c>
    </row>
    <row r="18" spans="1:10">
      <c r="A18" s="3" t="s">
        <v>466</v>
      </c>
      <c r="B18" s="4">
        <v>2235051004</v>
      </c>
      <c r="C18" s="3" t="s">
        <v>434</v>
      </c>
      <c r="D18" s="4">
        <v>2</v>
      </c>
      <c r="E18" s="3">
        <v>60</v>
      </c>
      <c r="F18" s="4"/>
      <c r="G18" s="3"/>
      <c r="H18" s="4">
        <v>10</v>
      </c>
      <c r="I18" s="3" t="s">
        <v>467</v>
      </c>
      <c r="J18" s="4">
        <v>72</v>
      </c>
    </row>
    <row r="19" spans="1:10">
      <c r="A19" s="3" t="s">
        <v>468</v>
      </c>
      <c r="B19" s="4">
        <v>2235054117</v>
      </c>
      <c r="C19" s="3" t="s">
        <v>434</v>
      </c>
      <c r="D19" s="4">
        <v>0</v>
      </c>
      <c r="E19" s="3">
        <v>60</v>
      </c>
      <c r="F19" s="4"/>
      <c r="G19" s="3"/>
      <c r="H19" s="4">
        <v>7</v>
      </c>
      <c r="I19" s="3" t="s">
        <v>469</v>
      </c>
      <c r="J19" s="4">
        <v>67</v>
      </c>
    </row>
    <row r="20" spans="1:10">
      <c r="A20" s="3" t="s">
        <v>470</v>
      </c>
      <c r="B20" s="4">
        <v>2035051920</v>
      </c>
      <c r="C20" s="3" t="s">
        <v>434</v>
      </c>
      <c r="D20" s="4">
        <v>2</v>
      </c>
      <c r="E20" s="3">
        <v>60</v>
      </c>
      <c r="F20" s="4"/>
      <c r="G20" s="3"/>
      <c r="H20" s="4">
        <v>38</v>
      </c>
      <c r="I20" s="3" t="s">
        <v>471</v>
      </c>
      <c r="J20" s="4">
        <v>100</v>
      </c>
    </row>
    <row r="21" spans="1:10">
      <c r="A21" s="3" t="s">
        <v>472</v>
      </c>
      <c r="B21" s="4">
        <v>2235050621</v>
      </c>
      <c r="C21" s="3" t="s">
        <v>434</v>
      </c>
      <c r="D21" s="4">
        <v>5</v>
      </c>
      <c r="E21" s="3">
        <v>60</v>
      </c>
      <c r="F21" s="4"/>
      <c r="G21" s="3"/>
      <c r="H21" s="4">
        <v>7.5</v>
      </c>
      <c r="I21" s="3" t="s">
        <v>473</v>
      </c>
      <c r="J21" s="4">
        <v>72.5</v>
      </c>
    </row>
    <row r="22" spans="1:10">
      <c r="A22" s="3" t="s">
        <v>474</v>
      </c>
      <c r="B22" s="4">
        <v>2235050303</v>
      </c>
      <c r="C22" s="3" t="s">
        <v>434</v>
      </c>
      <c r="D22" s="4">
        <v>1</v>
      </c>
      <c r="E22" s="3">
        <v>60</v>
      </c>
      <c r="F22" s="4"/>
      <c r="G22" s="3"/>
      <c r="H22" s="4">
        <v>2</v>
      </c>
      <c r="I22" s="3" t="s">
        <v>150</v>
      </c>
      <c r="J22" s="4">
        <v>63</v>
      </c>
    </row>
    <row r="23" spans="1:10">
      <c r="A23" s="3" t="s">
        <v>475</v>
      </c>
      <c r="B23" s="4">
        <v>2235050924</v>
      </c>
      <c r="C23" s="3" t="s">
        <v>434</v>
      </c>
      <c r="D23" s="4">
        <v>23.5</v>
      </c>
      <c r="E23" s="3">
        <v>60</v>
      </c>
      <c r="F23" s="4"/>
      <c r="G23" s="3"/>
      <c r="H23" s="4">
        <v>26</v>
      </c>
      <c r="I23" s="3" t="s">
        <v>476</v>
      </c>
      <c r="J23" s="4">
        <v>109.5</v>
      </c>
    </row>
    <row r="24" spans="1:10">
      <c r="A24" s="3" t="s">
        <v>477</v>
      </c>
      <c r="B24" s="4">
        <v>2235051025</v>
      </c>
      <c r="C24" s="3" t="s">
        <v>434</v>
      </c>
      <c r="D24" s="4">
        <v>0</v>
      </c>
      <c r="E24" s="3">
        <v>60</v>
      </c>
      <c r="F24" s="4"/>
      <c r="G24" s="3"/>
      <c r="H24" s="4">
        <v>6</v>
      </c>
      <c r="I24" s="3" t="s">
        <v>478</v>
      </c>
      <c r="J24" s="4">
        <v>66</v>
      </c>
    </row>
    <row r="25" spans="1:10">
      <c r="A25" s="3" t="s">
        <v>479</v>
      </c>
      <c r="B25" s="4">
        <v>2235050222</v>
      </c>
      <c r="C25" s="3" t="s">
        <v>434</v>
      </c>
      <c r="D25" s="4">
        <v>0</v>
      </c>
      <c r="E25" s="3">
        <v>60</v>
      </c>
      <c r="F25" s="4"/>
      <c r="G25" s="3"/>
      <c r="H25" s="4">
        <v>18</v>
      </c>
      <c r="I25" s="3" t="s">
        <v>480</v>
      </c>
      <c r="J25" s="4">
        <v>78</v>
      </c>
    </row>
    <row r="26" spans="1:10">
      <c r="A26" s="3" t="s">
        <v>481</v>
      </c>
      <c r="B26" s="4">
        <v>2235051325</v>
      </c>
      <c r="C26" s="3" t="s">
        <v>434</v>
      </c>
      <c r="D26" s="4">
        <v>0</v>
      </c>
      <c r="E26" s="3">
        <v>60</v>
      </c>
      <c r="F26" s="4">
        <v>10</v>
      </c>
      <c r="G26" s="3" t="s">
        <v>482</v>
      </c>
      <c r="H26" s="4">
        <v>29</v>
      </c>
      <c r="I26" s="3" t="s">
        <v>483</v>
      </c>
      <c r="J26" s="4">
        <v>99</v>
      </c>
    </row>
    <row r="27" spans="1:10">
      <c r="A27" s="3" t="s">
        <v>484</v>
      </c>
      <c r="B27" s="4">
        <v>2235050422</v>
      </c>
      <c r="C27" s="3" t="s">
        <v>434</v>
      </c>
      <c r="D27" s="4">
        <v>0</v>
      </c>
      <c r="E27" s="3">
        <v>60</v>
      </c>
      <c r="F27" s="4"/>
      <c r="G27" s="3"/>
      <c r="H27" s="4">
        <v>4</v>
      </c>
      <c r="I27" s="3" t="s">
        <v>485</v>
      </c>
      <c r="J27" s="4">
        <v>64</v>
      </c>
    </row>
    <row r="28" spans="1:10">
      <c r="A28" s="3" t="s">
        <v>486</v>
      </c>
      <c r="B28" s="4">
        <v>2235050325</v>
      </c>
      <c r="C28" s="3" t="s">
        <v>434</v>
      </c>
      <c r="D28" s="4">
        <v>19</v>
      </c>
      <c r="E28" s="3">
        <v>60</v>
      </c>
      <c r="F28" s="4">
        <v>10</v>
      </c>
      <c r="G28" s="3" t="s">
        <v>487</v>
      </c>
      <c r="H28" s="4">
        <v>11</v>
      </c>
      <c r="I28" s="3" t="s">
        <v>488</v>
      </c>
      <c r="J28" s="4">
        <v>100</v>
      </c>
    </row>
    <row r="29" spans="1:10">
      <c r="A29" s="3" t="s">
        <v>489</v>
      </c>
      <c r="B29" s="4">
        <v>2235050727</v>
      </c>
      <c r="C29" s="3" t="s">
        <v>434</v>
      </c>
      <c r="D29" s="4">
        <v>0</v>
      </c>
      <c r="E29" s="3">
        <v>60</v>
      </c>
      <c r="F29" s="4"/>
      <c r="G29" s="3"/>
      <c r="H29" s="4">
        <v>37</v>
      </c>
      <c r="I29" s="3" t="s">
        <v>490</v>
      </c>
      <c r="J29" s="4">
        <v>97</v>
      </c>
    </row>
    <row r="30" spans="1:10">
      <c r="A30" s="3" t="s">
        <v>491</v>
      </c>
      <c r="B30" s="4">
        <v>2235051230</v>
      </c>
      <c r="C30" s="3" t="s">
        <v>434</v>
      </c>
      <c r="D30" s="4">
        <v>0</v>
      </c>
      <c r="E30" s="3">
        <v>60</v>
      </c>
      <c r="F30" s="4"/>
      <c r="G30" s="3"/>
      <c r="H30" s="4">
        <v>6</v>
      </c>
      <c r="I30" s="3" t="s">
        <v>492</v>
      </c>
      <c r="J30" s="4">
        <v>66</v>
      </c>
    </row>
    <row r="31" spans="1:10">
      <c r="A31" s="3" t="s">
        <v>493</v>
      </c>
      <c r="B31" s="4">
        <v>2235050127</v>
      </c>
      <c r="C31" s="3" t="s">
        <v>434</v>
      </c>
      <c r="D31" s="4">
        <v>0</v>
      </c>
      <c r="E31" s="3">
        <v>60</v>
      </c>
      <c r="F31" s="4"/>
      <c r="G31" s="3"/>
      <c r="H31" s="4">
        <v>2</v>
      </c>
      <c r="I31" s="3" t="s">
        <v>150</v>
      </c>
      <c r="J31" s="4">
        <v>62</v>
      </c>
    </row>
    <row r="32" spans="1:10">
      <c r="A32" s="3" t="s">
        <v>494</v>
      </c>
      <c r="B32" s="4">
        <v>2235050227</v>
      </c>
      <c r="C32" s="3" t="s">
        <v>434</v>
      </c>
      <c r="D32" s="4">
        <v>0</v>
      </c>
      <c r="E32" s="3">
        <v>60</v>
      </c>
      <c r="F32" s="4"/>
      <c r="G32" s="3"/>
      <c r="H32" s="4">
        <v>22</v>
      </c>
      <c r="I32" s="3" t="s">
        <v>495</v>
      </c>
      <c r="J32" s="4">
        <v>82</v>
      </c>
    </row>
    <row r="33" spans="1:10">
      <c r="A33" s="3" t="s">
        <v>496</v>
      </c>
      <c r="B33" s="4">
        <v>2235050607</v>
      </c>
      <c r="C33" s="3" t="s">
        <v>434</v>
      </c>
      <c r="D33" s="4">
        <v>0</v>
      </c>
      <c r="E33" s="3">
        <v>60</v>
      </c>
      <c r="F33" s="4"/>
      <c r="G33" s="3"/>
      <c r="H33" s="4">
        <v>0</v>
      </c>
      <c r="I33" s="3"/>
      <c r="J33" s="4">
        <v>60</v>
      </c>
    </row>
    <row r="34" spans="1:10">
      <c r="A34" s="3" t="s">
        <v>497</v>
      </c>
      <c r="B34" s="4">
        <v>2235050806</v>
      </c>
      <c r="C34" s="3" t="s">
        <v>434</v>
      </c>
      <c r="D34" s="4">
        <v>0</v>
      </c>
      <c r="E34" s="3">
        <v>60</v>
      </c>
      <c r="F34" s="4"/>
      <c r="G34" s="3"/>
      <c r="H34" s="4">
        <v>34</v>
      </c>
      <c r="I34" s="3" t="s">
        <v>498</v>
      </c>
      <c r="J34" s="4">
        <v>94</v>
      </c>
    </row>
    <row r="35" spans="1:10">
      <c r="A35" s="3" t="s">
        <v>499</v>
      </c>
      <c r="B35" s="4">
        <v>2235050530</v>
      </c>
      <c r="C35" s="3" t="s">
        <v>434</v>
      </c>
      <c r="D35" s="4">
        <v>0</v>
      </c>
      <c r="E35" s="3">
        <v>60</v>
      </c>
      <c r="F35" s="4">
        <v>5</v>
      </c>
      <c r="G35" s="3" t="s">
        <v>324</v>
      </c>
      <c r="H35" s="4">
        <v>38</v>
      </c>
      <c r="I35" s="3" t="s">
        <v>500</v>
      </c>
      <c r="J35" s="4">
        <v>103</v>
      </c>
    </row>
    <row r="36" spans="1:10">
      <c r="A36" s="3" t="s">
        <v>501</v>
      </c>
      <c r="B36" s="4">
        <v>2235051107</v>
      </c>
      <c r="C36" s="3" t="s">
        <v>434</v>
      </c>
      <c r="D36" s="4">
        <v>1</v>
      </c>
      <c r="E36" s="3">
        <v>60</v>
      </c>
      <c r="F36" s="4"/>
      <c r="G36" s="3"/>
      <c r="H36" s="4">
        <v>8</v>
      </c>
      <c r="I36" s="3" t="s">
        <v>502</v>
      </c>
      <c r="J36" s="4">
        <v>69</v>
      </c>
    </row>
    <row r="37" spans="1:10">
      <c r="A37" s="3" t="s">
        <v>503</v>
      </c>
      <c r="B37" s="4">
        <v>2235050131</v>
      </c>
      <c r="C37" s="3" t="s">
        <v>434</v>
      </c>
      <c r="D37" s="4">
        <v>0</v>
      </c>
      <c r="E37" s="3">
        <v>60</v>
      </c>
      <c r="F37" s="4"/>
      <c r="G37" s="3"/>
      <c r="H37" s="4">
        <v>8</v>
      </c>
      <c r="I37" s="3" t="s">
        <v>502</v>
      </c>
      <c r="J37" s="4">
        <v>68</v>
      </c>
    </row>
    <row r="38" spans="1:10">
      <c r="A38" s="3" t="s">
        <v>504</v>
      </c>
      <c r="B38" s="4">
        <v>2135050923</v>
      </c>
      <c r="C38" s="3" t="s">
        <v>434</v>
      </c>
      <c r="D38" s="4">
        <v>0</v>
      </c>
      <c r="E38" s="3">
        <v>60</v>
      </c>
      <c r="F38" s="4"/>
      <c r="G38" s="3"/>
      <c r="H38" s="4">
        <v>0</v>
      </c>
      <c r="I38" s="3"/>
      <c r="J38" s="4">
        <v>60</v>
      </c>
    </row>
    <row r="39" spans="1:10">
      <c r="A39" s="3" t="s">
        <v>505</v>
      </c>
      <c r="B39" s="4">
        <v>2035050426</v>
      </c>
      <c r="C39" s="3" t="s">
        <v>434</v>
      </c>
      <c r="D39" s="4">
        <v>0</v>
      </c>
      <c r="E39" s="3">
        <v>60</v>
      </c>
      <c r="F39" s="4"/>
      <c r="G39" s="3"/>
      <c r="H39" s="4">
        <v>45</v>
      </c>
      <c r="I39" s="3" t="s">
        <v>506</v>
      </c>
      <c r="J39" s="4">
        <v>105</v>
      </c>
    </row>
    <row r="40" spans="1:10">
      <c r="A40" s="3" t="s">
        <v>507</v>
      </c>
      <c r="B40" s="4">
        <v>1935020228</v>
      </c>
      <c r="C40" s="3" t="s">
        <v>434</v>
      </c>
      <c r="D40" s="4">
        <v>0</v>
      </c>
      <c r="E40" s="3">
        <v>60</v>
      </c>
      <c r="F40" s="4"/>
      <c r="G40" s="3"/>
      <c r="H40" s="4">
        <v>0</v>
      </c>
      <c r="I40" s="3"/>
      <c r="J40" s="4">
        <v>60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M31" sqref="M31"/>
    </sheetView>
  </sheetViews>
  <sheetFormatPr defaultColWidth="8.72727272727273" defaultRowHeight="14"/>
  <cols>
    <col min="2" max="2" width="10.7272727272727" customWidth="1"/>
    <col min="3" max="3" width="12.9090909090909" customWidth="1"/>
    <col min="7" max="7" width="27.9090909090909" customWidth="1"/>
    <col min="8" max="8" width="7.54545454545455" customWidth="1"/>
    <col min="9" max="9" width="30.6363636363636" customWidth="1"/>
  </cols>
  <sheetData>
    <row r="1" spans="1:10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432</v>
      </c>
    </row>
    <row r="2" spans="1:10">
      <c r="A2" s="3" t="s">
        <v>508</v>
      </c>
      <c r="B2" s="4" t="s">
        <v>509</v>
      </c>
      <c r="C2" s="3" t="s">
        <v>510</v>
      </c>
      <c r="D2" s="3">
        <v>0</v>
      </c>
      <c r="E2" s="3" t="s">
        <v>511</v>
      </c>
      <c r="F2" s="3" t="s">
        <v>512</v>
      </c>
      <c r="G2" s="3" t="s">
        <v>78</v>
      </c>
      <c r="H2" s="3" t="s">
        <v>513</v>
      </c>
      <c r="I2" s="3" t="s">
        <v>79</v>
      </c>
      <c r="J2" s="3">
        <f t="shared" ref="J2:J33" si="0">H2+F2+E2+D2</f>
        <v>62</v>
      </c>
    </row>
    <row r="3" spans="1:10">
      <c r="A3" s="3" t="s">
        <v>514</v>
      </c>
      <c r="B3" s="4" t="s">
        <v>515</v>
      </c>
      <c r="C3" s="3" t="s">
        <v>510</v>
      </c>
      <c r="D3" s="3">
        <v>0</v>
      </c>
      <c r="E3" s="3" t="s">
        <v>511</v>
      </c>
      <c r="F3" s="3" t="s">
        <v>512</v>
      </c>
      <c r="G3" s="3" t="s">
        <v>78</v>
      </c>
      <c r="H3" s="3" t="s">
        <v>516</v>
      </c>
      <c r="I3" s="3" t="s">
        <v>517</v>
      </c>
      <c r="J3" s="3">
        <f t="shared" si="0"/>
        <v>66</v>
      </c>
    </row>
    <row r="4" spans="1:10">
      <c r="A4" s="3" t="s">
        <v>518</v>
      </c>
      <c r="B4" s="4" t="s">
        <v>519</v>
      </c>
      <c r="C4" s="3" t="s">
        <v>510</v>
      </c>
      <c r="D4" s="3">
        <v>0</v>
      </c>
      <c r="E4" s="3" t="s">
        <v>511</v>
      </c>
      <c r="F4" s="3" t="s">
        <v>520</v>
      </c>
      <c r="G4" s="3" t="s">
        <v>521</v>
      </c>
      <c r="H4" s="3" t="s">
        <v>522</v>
      </c>
      <c r="I4" s="3" t="s">
        <v>523</v>
      </c>
      <c r="J4" s="3">
        <f t="shared" si="0"/>
        <v>82</v>
      </c>
    </row>
    <row r="5" spans="1:10">
      <c r="A5" s="3" t="s">
        <v>524</v>
      </c>
      <c r="B5" s="4" t="s">
        <v>525</v>
      </c>
      <c r="C5" s="3" t="s">
        <v>510</v>
      </c>
      <c r="D5" s="3" t="s">
        <v>512</v>
      </c>
      <c r="E5" s="3" t="s">
        <v>511</v>
      </c>
      <c r="F5" s="3" t="s">
        <v>512</v>
      </c>
      <c r="G5" s="3" t="s">
        <v>78</v>
      </c>
      <c r="H5" s="3">
        <v>0</v>
      </c>
      <c r="I5" s="3" t="s">
        <v>78</v>
      </c>
      <c r="J5" s="3">
        <f t="shared" si="0"/>
        <v>60</v>
      </c>
    </row>
    <row r="6" spans="1:10">
      <c r="A6" s="3" t="s">
        <v>526</v>
      </c>
      <c r="B6" s="4" t="s">
        <v>527</v>
      </c>
      <c r="C6" s="3" t="s">
        <v>510</v>
      </c>
      <c r="D6" s="3" t="s">
        <v>528</v>
      </c>
      <c r="E6" s="3" t="s">
        <v>511</v>
      </c>
      <c r="F6" s="3" t="s">
        <v>529</v>
      </c>
      <c r="G6" s="3" t="s">
        <v>530</v>
      </c>
      <c r="H6" s="3" t="s">
        <v>531</v>
      </c>
      <c r="I6" s="3" t="s">
        <v>532</v>
      </c>
      <c r="J6" s="3">
        <f t="shared" si="0"/>
        <v>91</v>
      </c>
    </row>
    <row r="7" spans="1:10">
      <c r="A7" s="3" t="s">
        <v>533</v>
      </c>
      <c r="B7" s="4" t="s">
        <v>534</v>
      </c>
      <c r="C7" s="3" t="s">
        <v>510</v>
      </c>
      <c r="D7" s="3" t="s">
        <v>512</v>
      </c>
      <c r="E7" s="3" t="s">
        <v>511</v>
      </c>
      <c r="F7" s="3" t="s">
        <v>535</v>
      </c>
      <c r="G7" s="3" t="s">
        <v>536</v>
      </c>
      <c r="H7" s="3" t="s">
        <v>529</v>
      </c>
      <c r="I7" s="3" t="s">
        <v>537</v>
      </c>
      <c r="J7" s="3">
        <f t="shared" si="0"/>
        <v>82</v>
      </c>
    </row>
    <row r="8" spans="1:10">
      <c r="A8" s="3" t="s">
        <v>538</v>
      </c>
      <c r="B8" s="4" t="s">
        <v>539</v>
      </c>
      <c r="C8" s="3" t="s">
        <v>510</v>
      </c>
      <c r="D8" s="3" t="s">
        <v>512</v>
      </c>
      <c r="E8" s="3" t="s">
        <v>511</v>
      </c>
      <c r="F8" s="3" t="s">
        <v>540</v>
      </c>
      <c r="G8" s="3" t="s">
        <v>541</v>
      </c>
      <c r="H8" s="3" t="s">
        <v>542</v>
      </c>
      <c r="I8" s="3" t="s">
        <v>543</v>
      </c>
      <c r="J8" s="3">
        <f t="shared" si="0"/>
        <v>107</v>
      </c>
    </row>
    <row r="9" spans="1:10">
      <c r="A9" s="3" t="s">
        <v>544</v>
      </c>
      <c r="B9" s="4" t="s">
        <v>545</v>
      </c>
      <c r="C9" s="3" t="s">
        <v>510</v>
      </c>
      <c r="D9" s="3" t="s">
        <v>513</v>
      </c>
      <c r="E9" s="3" t="s">
        <v>511</v>
      </c>
      <c r="F9" s="3" t="s">
        <v>546</v>
      </c>
      <c r="G9" s="3" t="s">
        <v>547</v>
      </c>
      <c r="H9" s="3">
        <v>0</v>
      </c>
      <c r="I9" s="3"/>
      <c r="J9" s="3">
        <f t="shared" si="0"/>
        <v>128</v>
      </c>
    </row>
    <row r="10" spans="1:10">
      <c r="A10" s="3" t="s">
        <v>548</v>
      </c>
      <c r="B10" s="4" t="s">
        <v>549</v>
      </c>
      <c r="C10" s="3" t="s">
        <v>510</v>
      </c>
      <c r="D10" s="3" t="s">
        <v>550</v>
      </c>
      <c r="E10" s="3" t="s">
        <v>511</v>
      </c>
      <c r="F10" s="3" t="s">
        <v>512</v>
      </c>
      <c r="G10" s="3" t="s">
        <v>78</v>
      </c>
      <c r="H10" s="3" t="s">
        <v>516</v>
      </c>
      <c r="I10" s="3" t="s">
        <v>551</v>
      </c>
      <c r="J10" s="3">
        <f t="shared" si="0"/>
        <v>90.5</v>
      </c>
    </row>
    <row r="11" spans="1:10">
      <c r="A11" s="3" t="s">
        <v>552</v>
      </c>
      <c r="B11" s="4" t="s">
        <v>553</v>
      </c>
      <c r="C11" s="3" t="s">
        <v>510</v>
      </c>
      <c r="D11" s="3" t="s">
        <v>512</v>
      </c>
      <c r="E11" s="3" t="s">
        <v>511</v>
      </c>
      <c r="F11" s="3" t="s">
        <v>512</v>
      </c>
      <c r="G11" s="3" t="s">
        <v>78</v>
      </c>
      <c r="H11" s="3">
        <v>0</v>
      </c>
      <c r="I11" s="3" t="s">
        <v>78</v>
      </c>
      <c r="J11" s="3">
        <f t="shared" si="0"/>
        <v>60</v>
      </c>
    </row>
    <row r="12" spans="1:10">
      <c r="A12" s="3" t="s">
        <v>554</v>
      </c>
      <c r="B12" s="4" t="s">
        <v>555</v>
      </c>
      <c r="C12" s="3" t="s">
        <v>510</v>
      </c>
      <c r="D12" s="3" t="s">
        <v>512</v>
      </c>
      <c r="E12" s="3" t="s">
        <v>511</v>
      </c>
      <c r="F12" s="3" t="s">
        <v>512</v>
      </c>
      <c r="G12" s="3" t="s">
        <v>78</v>
      </c>
      <c r="H12" s="3">
        <v>6</v>
      </c>
      <c r="I12" s="3" t="s">
        <v>556</v>
      </c>
      <c r="J12" s="3">
        <f t="shared" si="0"/>
        <v>66</v>
      </c>
    </row>
    <row r="13" spans="1:10">
      <c r="A13" s="3" t="s">
        <v>557</v>
      </c>
      <c r="B13" s="4" t="s">
        <v>558</v>
      </c>
      <c r="C13" s="3" t="s">
        <v>510</v>
      </c>
      <c r="D13" s="3" t="s">
        <v>512</v>
      </c>
      <c r="E13" s="3" t="s">
        <v>511</v>
      </c>
      <c r="F13" s="3" t="s">
        <v>559</v>
      </c>
      <c r="G13" s="3" t="s">
        <v>560</v>
      </c>
      <c r="H13" s="3" t="s">
        <v>561</v>
      </c>
      <c r="I13" s="3" t="s">
        <v>562</v>
      </c>
      <c r="J13" s="3">
        <f t="shared" si="0"/>
        <v>178.5</v>
      </c>
    </row>
    <row r="14" spans="1:10">
      <c r="A14" s="3" t="s">
        <v>563</v>
      </c>
      <c r="B14" s="4" t="s">
        <v>564</v>
      </c>
      <c r="C14" s="3" t="s">
        <v>510</v>
      </c>
      <c r="D14" s="3" t="s">
        <v>542</v>
      </c>
      <c r="E14" s="3" t="s">
        <v>511</v>
      </c>
      <c r="F14" s="3" t="s">
        <v>565</v>
      </c>
      <c r="G14" s="3" t="s">
        <v>566</v>
      </c>
      <c r="H14" s="3" t="s">
        <v>529</v>
      </c>
      <c r="I14" s="3" t="s">
        <v>567</v>
      </c>
      <c r="J14" s="3">
        <f t="shared" si="0"/>
        <v>92</v>
      </c>
    </row>
    <row r="15" spans="1:10">
      <c r="A15" s="3" t="s">
        <v>568</v>
      </c>
      <c r="B15" s="4" t="s">
        <v>569</v>
      </c>
      <c r="C15" s="3" t="s">
        <v>510</v>
      </c>
      <c r="D15" s="3" t="s">
        <v>512</v>
      </c>
      <c r="E15" s="3" t="s">
        <v>511</v>
      </c>
      <c r="F15" s="3" t="s">
        <v>512</v>
      </c>
      <c r="G15" s="3" t="s">
        <v>78</v>
      </c>
      <c r="H15" s="3" t="s">
        <v>516</v>
      </c>
      <c r="I15" s="3" t="s">
        <v>115</v>
      </c>
      <c r="J15" s="3">
        <f t="shared" si="0"/>
        <v>66</v>
      </c>
    </row>
    <row r="16" spans="1:10">
      <c r="A16" s="3" t="s">
        <v>570</v>
      </c>
      <c r="B16" s="4" t="s">
        <v>571</v>
      </c>
      <c r="C16" s="3" t="s">
        <v>510</v>
      </c>
      <c r="D16" s="3" t="s">
        <v>520</v>
      </c>
      <c r="E16" s="3" t="s">
        <v>511</v>
      </c>
      <c r="F16" s="3" t="s">
        <v>572</v>
      </c>
      <c r="G16" s="3" t="s">
        <v>573</v>
      </c>
      <c r="H16" s="3" t="s">
        <v>529</v>
      </c>
      <c r="I16" s="3" t="s">
        <v>574</v>
      </c>
      <c r="J16" s="3">
        <f t="shared" si="0"/>
        <v>103</v>
      </c>
    </row>
    <row r="17" spans="1:10">
      <c r="A17" s="3" t="s">
        <v>575</v>
      </c>
      <c r="B17" s="4" t="s">
        <v>576</v>
      </c>
      <c r="C17" s="3" t="s">
        <v>510</v>
      </c>
      <c r="D17" s="3" t="s">
        <v>513</v>
      </c>
      <c r="E17" s="3" t="s">
        <v>511</v>
      </c>
      <c r="F17" s="3">
        <v>0</v>
      </c>
      <c r="G17" s="3"/>
      <c r="H17" s="3">
        <v>9</v>
      </c>
      <c r="I17" s="3" t="s">
        <v>577</v>
      </c>
      <c r="J17" s="3">
        <f t="shared" si="0"/>
        <v>71</v>
      </c>
    </row>
    <row r="18" spans="1:10">
      <c r="A18" s="3" t="s">
        <v>578</v>
      </c>
      <c r="B18" s="4" t="s">
        <v>579</v>
      </c>
      <c r="C18" s="3" t="s">
        <v>510</v>
      </c>
      <c r="D18" s="3" t="s">
        <v>512</v>
      </c>
      <c r="E18" s="3" t="s">
        <v>511</v>
      </c>
      <c r="F18" s="3" t="s">
        <v>535</v>
      </c>
      <c r="G18" s="3" t="s">
        <v>580</v>
      </c>
      <c r="H18" s="3">
        <v>42</v>
      </c>
      <c r="I18" s="3" t="s">
        <v>581</v>
      </c>
      <c r="J18" s="3">
        <f t="shared" si="0"/>
        <v>111</v>
      </c>
    </row>
    <row r="19" spans="1:10">
      <c r="A19" s="3" t="s">
        <v>582</v>
      </c>
      <c r="B19" s="4" t="s">
        <v>583</v>
      </c>
      <c r="C19" s="3" t="s">
        <v>510</v>
      </c>
      <c r="D19" s="3" t="s">
        <v>512</v>
      </c>
      <c r="E19" s="3" t="s">
        <v>511</v>
      </c>
      <c r="F19" s="3" t="s">
        <v>512</v>
      </c>
      <c r="G19" s="3"/>
      <c r="H19" s="3">
        <v>0</v>
      </c>
      <c r="I19" s="3"/>
      <c r="J19" s="3">
        <f t="shared" si="0"/>
        <v>60</v>
      </c>
    </row>
    <row r="20" spans="1:10">
      <c r="A20" s="3" t="s">
        <v>584</v>
      </c>
      <c r="B20" s="4" t="s">
        <v>585</v>
      </c>
      <c r="C20" s="3" t="s">
        <v>510</v>
      </c>
      <c r="D20" s="3" t="s">
        <v>512</v>
      </c>
      <c r="E20" s="3" t="s">
        <v>511</v>
      </c>
      <c r="F20" s="3">
        <v>31</v>
      </c>
      <c r="G20" s="3" t="s">
        <v>586</v>
      </c>
      <c r="H20" s="3">
        <v>0</v>
      </c>
      <c r="I20" s="3"/>
      <c r="J20" s="3">
        <f t="shared" si="0"/>
        <v>91</v>
      </c>
    </row>
    <row r="21" spans="1:10">
      <c r="A21" s="3" t="s">
        <v>587</v>
      </c>
      <c r="B21" s="4" t="s">
        <v>588</v>
      </c>
      <c r="C21" s="3" t="s">
        <v>510</v>
      </c>
      <c r="D21" s="3" t="s">
        <v>513</v>
      </c>
      <c r="E21" s="3" t="s">
        <v>511</v>
      </c>
      <c r="F21" s="3" t="s">
        <v>512</v>
      </c>
      <c r="G21" s="3"/>
      <c r="H21" s="3">
        <v>0</v>
      </c>
      <c r="I21" s="3"/>
      <c r="J21" s="3">
        <f t="shared" si="0"/>
        <v>62</v>
      </c>
    </row>
    <row r="22" spans="1:10">
      <c r="A22" s="3" t="s">
        <v>589</v>
      </c>
      <c r="B22" s="4" t="s">
        <v>590</v>
      </c>
      <c r="C22" s="3" t="s">
        <v>510</v>
      </c>
      <c r="D22" s="3" t="s">
        <v>516</v>
      </c>
      <c r="E22" s="3" t="s">
        <v>511</v>
      </c>
      <c r="F22" s="3" t="s">
        <v>512</v>
      </c>
      <c r="G22" s="3" t="s">
        <v>78</v>
      </c>
      <c r="H22" s="3">
        <v>29</v>
      </c>
      <c r="I22" s="3" t="s">
        <v>591</v>
      </c>
      <c r="J22" s="3">
        <f t="shared" si="0"/>
        <v>95</v>
      </c>
    </row>
    <row r="23" spans="1:10">
      <c r="A23" s="3" t="s">
        <v>592</v>
      </c>
      <c r="B23" s="4" t="s">
        <v>593</v>
      </c>
      <c r="C23" s="3" t="s">
        <v>510</v>
      </c>
      <c r="D23" s="3" t="s">
        <v>542</v>
      </c>
      <c r="E23" s="3" t="s">
        <v>511</v>
      </c>
      <c r="F23" s="3" t="s">
        <v>528</v>
      </c>
      <c r="G23" s="3" t="s">
        <v>594</v>
      </c>
      <c r="H23" s="3">
        <v>0</v>
      </c>
      <c r="I23" s="3"/>
      <c r="J23" s="3">
        <f t="shared" si="0"/>
        <v>80</v>
      </c>
    </row>
    <row r="24" spans="1:10">
      <c r="A24" s="3" t="s">
        <v>595</v>
      </c>
      <c r="B24" s="4" t="s">
        <v>596</v>
      </c>
      <c r="C24" s="3" t="s">
        <v>510</v>
      </c>
      <c r="D24" s="3" t="s">
        <v>597</v>
      </c>
      <c r="E24" s="3" t="s">
        <v>511</v>
      </c>
      <c r="F24" s="3">
        <v>0</v>
      </c>
      <c r="G24" s="3"/>
      <c r="H24" s="3">
        <v>0</v>
      </c>
      <c r="I24" s="3"/>
      <c r="J24" s="3">
        <f t="shared" si="0"/>
        <v>81</v>
      </c>
    </row>
    <row r="25" spans="1:10">
      <c r="A25" s="3" t="s">
        <v>598</v>
      </c>
      <c r="B25" s="4">
        <v>2235051505</v>
      </c>
      <c r="C25" s="3" t="s">
        <v>510</v>
      </c>
      <c r="D25" s="3">
        <v>2</v>
      </c>
      <c r="E25" s="3">
        <v>60</v>
      </c>
      <c r="F25" s="3">
        <v>0</v>
      </c>
      <c r="G25" s="3"/>
      <c r="H25" s="3">
        <v>6</v>
      </c>
      <c r="I25" s="3" t="s">
        <v>165</v>
      </c>
      <c r="J25" s="3">
        <f t="shared" si="0"/>
        <v>68</v>
      </c>
    </row>
    <row r="26" spans="1:10">
      <c r="A26" s="3" t="s">
        <v>599</v>
      </c>
      <c r="B26" s="4">
        <v>2235051906</v>
      </c>
      <c r="C26" s="3" t="s">
        <v>510</v>
      </c>
      <c r="D26" s="3">
        <v>4</v>
      </c>
      <c r="E26" s="3">
        <v>60</v>
      </c>
      <c r="F26" s="3">
        <v>7</v>
      </c>
      <c r="G26" s="3" t="s">
        <v>600</v>
      </c>
      <c r="H26" s="3">
        <v>25</v>
      </c>
      <c r="I26" s="3" t="s">
        <v>601</v>
      </c>
      <c r="J26" s="3">
        <f t="shared" si="0"/>
        <v>96</v>
      </c>
    </row>
    <row r="27" spans="1:10">
      <c r="A27" s="3" t="s">
        <v>602</v>
      </c>
      <c r="B27" s="4">
        <v>2235052001</v>
      </c>
      <c r="C27" s="3" t="s">
        <v>510</v>
      </c>
      <c r="D27" s="3">
        <v>4</v>
      </c>
      <c r="E27" s="3">
        <v>60</v>
      </c>
      <c r="F27" s="3">
        <v>10</v>
      </c>
      <c r="G27" s="3" t="s">
        <v>603</v>
      </c>
      <c r="H27" s="3">
        <v>12</v>
      </c>
      <c r="I27" s="3" t="s">
        <v>604</v>
      </c>
      <c r="J27" s="3">
        <f t="shared" si="0"/>
        <v>86</v>
      </c>
    </row>
    <row r="28" spans="1:10">
      <c r="A28" s="3" t="s">
        <v>605</v>
      </c>
      <c r="B28" s="4">
        <v>2235054325</v>
      </c>
      <c r="C28" s="3" t="s">
        <v>510</v>
      </c>
      <c r="D28" s="3">
        <v>0</v>
      </c>
      <c r="E28" s="3">
        <v>60</v>
      </c>
      <c r="F28" s="3">
        <v>0</v>
      </c>
      <c r="G28" s="3"/>
      <c r="H28" s="3">
        <v>0</v>
      </c>
      <c r="I28" s="3"/>
      <c r="J28" s="3">
        <f t="shared" si="0"/>
        <v>60</v>
      </c>
    </row>
    <row r="29" spans="1:10">
      <c r="A29" s="3" t="s">
        <v>606</v>
      </c>
      <c r="B29" s="4">
        <v>2235051720</v>
      </c>
      <c r="C29" s="3" t="s">
        <v>510</v>
      </c>
      <c r="D29" s="3">
        <v>0</v>
      </c>
      <c r="E29" s="3">
        <v>60</v>
      </c>
      <c r="F29" s="3">
        <v>0</v>
      </c>
      <c r="G29" s="3"/>
      <c r="H29" s="3">
        <v>0</v>
      </c>
      <c r="I29" s="3"/>
      <c r="J29" s="3">
        <f t="shared" si="0"/>
        <v>60</v>
      </c>
    </row>
    <row r="30" spans="1:10">
      <c r="A30" s="3" t="s">
        <v>607</v>
      </c>
      <c r="B30" s="4">
        <v>2235051425</v>
      </c>
      <c r="C30" s="3" t="s">
        <v>510</v>
      </c>
      <c r="D30" s="3">
        <v>0</v>
      </c>
      <c r="E30" s="3">
        <v>60</v>
      </c>
      <c r="F30" s="3">
        <v>0</v>
      </c>
      <c r="G30" s="3"/>
      <c r="H30" s="3">
        <v>0</v>
      </c>
      <c r="I30" s="3"/>
      <c r="J30" s="3">
        <f t="shared" si="0"/>
        <v>60</v>
      </c>
    </row>
    <row r="31" spans="1:10">
      <c r="A31" s="3" t="s">
        <v>608</v>
      </c>
      <c r="B31" s="4">
        <v>2235051920</v>
      </c>
      <c r="C31" s="3" t="s">
        <v>510</v>
      </c>
      <c r="D31" s="3">
        <v>0</v>
      </c>
      <c r="E31" s="3">
        <v>60</v>
      </c>
      <c r="F31" s="3">
        <v>0</v>
      </c>
      <c r="G31" s="3"/>
      <c r="H31" s="3">
        <v>0</v>
      </c>
      <c r="I31" s="3"/>
      <c r="J31" s="3">
        <f t="shared" si="0"/>
        <v>60</v>
      </c>
    </row>
    <row r="32" spans="1:10">
      <c r="A32" s="3" t="s">
        <v>609</v>
      </c>
      <c r="B32" s="4">
        <v>2235051613</v>
      </c>
      <c r="C32" s="3" t="s">
        <v>510</v>
      </c>
      <c r="D32" s="3">
        <v>0</v>
      </c>
      <c r="E32" s="3">
        <v>60</v>
      </c>
      <c r="F32" s="3">
        <v>0</v>
      </c>
      <c r="G32" s="3"/>
      <c r="H32" s="3">
        <v>0</v>
      </c>
      <c r="I32" s="3"/>
      <c r="J32" s="3">
        <f t="shared" si="0"/>
        <v>60</v>
      </c>
    </row>
    <row r="33" spans="1:10">
      <c r="A33" s="3" t="s">
        <v>610</v>
      </c>
      <c r="B33" s="4">
        <v>2235052009</v>
      </c>
      <c r="C33" s="3" t="s">
        <v>510</v>
      </c>
      <c r="D33" s="3">
        <v>0</v>
      </c>
      <c r="E33" s="3">
        <v>60</v>
      </c>
      <c r="F33" s="3">
        <v>0</v>
      </c>
      <c r="G33" s="3"/>
      <c r="H33" s="3">
        <v>0</v>
      </c>
      <c r="I33" s="3"/>
      <c r="J33" s="3">
        <f t="shared" si="0"/>
        <v>60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I39" sqref="I39"/>
    </sheetView>
  </sheetViews>
  <sheetFormatPr defaultColWidth="8.72727272727273" defaultRowHeight="14"/>
  <cols>
    <col min="2" max="2" width="11.7272727272727" customWidth="1"/>
    <col min="3" max="3" width="14" customWidth="1"/>
    <col min="7" max="7" width="26.1818181818182" customWidth="1"/>
    <col min="9" max="9" width="33.4545454545455" customWidth="1"/>
  </cols>
  <sheetData>
    <row r="1" spans="1:10">
      <c r="A1" s="3" t="s">
        <v>0</v>
      </c>
      <c r="B1" s="4" t="s">
        <v>1</v>
      </c>
      <c r="C1" s="3" t="s">
        <v>2</v>
      </c>
      <c r="D1" s="4">
        <v>0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e">
        <f>D1+E1+F1+H1</f>
        <v>#VALUE!</v>
      </c>
    </row>
    <row r="2" spans="1:10">
      <c r="A2" s="3" t="s">
        <v>611</v>
      </c>
      <c r="B2" s="4">
        <v>2235052607</v>
      </c>
      <c r="C2" s="3" t="s">
        <v>612</v>
      </c>
      <c r="D2" s="4">
        <v>13.5</v>
      </c>
      <c r="E2" s="3">
        <v>60</v>
      </c>
      <c r="F2" s="4">
        <v>9.5</v>
      </c>
      <c r="G2" s="3" t="s">
        <v>613</v>
      </c>
      <c r="H2" s="4">
        <v>23</v>
      </c>
      <c r="I2" s="3" t="s">
        <v>614</v>
      </c>
      <c r="J2" s="4">
        <f t="shared" ref="J1:J33" si="0">D2+E2+F2+H2</f>
        <v>106</v>
      </c>
    </row>
    <row r="3" spans="1:10">
      <c r="A3" s="3" t="s">
        <v>615</v>
      </c>
      <c r="B3" s="4">
        <v>2235052729</v>
      </c>
      <c r="C3" s="3" t="s">
        <v>612</v>
      </c>
      <c r="D3" s="4">
        <v>2</v>
      </c>
      <c r="E3" s="3">
        <v>60</v>
      </c>
      <c r="F3" s="4">
        <v>13.5</v>
      </c>
      <c r="G3" s="3" t="s">
        <v>613</v>
      </c>
      <c r="H3" s="4">
        <v>27</v>
      </c>
      <c r="I3" s="3" t="s">
        <v>616</v>
      </c>
      <c r="J3" s="4">
        <f t="shared" si="0"/>
        <v>102.5</v>
      </c>
    </row>
    <row r="4" spans="1:10">
      <c r="A4" s="3" t="s">
        <v>617</v>
      </c>
      <c r="B4" s="4">
        <v>2235052406</v>
      </c>
      <c r="C4" s="3" t="s">
        <v>612</v>
      </c>
      <c r="D4" s="4">
        <v>0</v>
      </c>
      <c r="E4" s="3">
        <v>60</v>
      </c>
      <c r="F4" s="4">
        <v>9.5</v>
      </c>
      <c r="G4" s="3" t="s">
        <v>613</v>
      </c>
      <c r="H4" s="4">
        <v>42</v>
      </c>
      <c r="I4" s="3" t="s">
        <v>618</v>
      </c>
      <c r="J4" s="4">
        <f t="shared" si="0"/>
        <v>111.5</v>
      </c>
    </row>
    <row r="5" spans="1:10">
      <c r="A5" s="3" t="s">
        <v>619</v>
      </c>
      <c r="B5" s="4">
        <v>2235052824</v>
      </c>
      <c r="C5" s="3" t="s">
        <v>612</v>
      </c>
      <c r="D5" s="4">
        <v>0</v>
      </c>
      <c r="E5" s="3">
        <v>60</v>
      </c>
      <c r="F5" s="4">
        <v>9.5</v>
      </c>
      <c r="G5" s="3" t="s">
        <v>613</v>
      </c>
      <c r="H5" s="4">
        <v>15</v>
      </c>
      <c r="I5" s="3" t="s">
        <v>620</v>
      </c>
      <c r="J5" s="4">
        <f t="shared" si="0"/>
        <v>84.5</v>
      </c>
    </row>
    <row r="6" spans="1:10">
      <c r="A6" s="3" t="s">
        <v>621</v>
      </c>
      <c r="B6" s="4">
        <v>2235052525</v>
      </c>
      <c r="C6" s="3" t="s">
        <v>612</v>
      </c>
      <c r="D6" s="4">
        <v>1</v>
      </c>
      <c r="E6" s="3">
        <v>60</v>
      </c>
      <c r="F6" s="4">
        <v>9.5</v>
      </c>
      <c r="G6" s="3" t="s">
        <v>613</v>
      </c>
      <c r="H6" s="4">
        <v>25</v>
      </c>
      <c r="I6" s="3" t="s">
        <v>622</v>
      </c>
      <c r="J6" s="4">
        <f t="shared" si="0"/>
        <v>95.5</v>
      </c>
    </row>
    <row r="7" spans="1:10">
      <c r="A7" s="3" t="s">
        <v>623</v>
      </c>
      <c r="B7" s="4">
        <v>2235052807</v>
      </c>
      <c r="C7" s="3" t="s">
        <v>612</v>
      </c>
      <c r="D7" s="4">
        <v>0</v>
      </c>
      <c r="E7" s="3">
        <v>60</v>
      </c>
      <c r="F7" s="4">
        <v>9.5</v>
      </c>
      <c r="G7" s="3" t="s">
        <v>613</v>
      </c>
      <c r="H7" s="4">
        <v>45</v>
      </c>
      <c r="I7" s="3" t="s">
        <v>624</v>
      </c>
      <c r="J7" s="4">
        <f t="shared" si="0"/>
        <v>114.5</v>
      </c>
    </row>
    <row r="8" spans="1:10">
      <c r="A8" s="3" t="s">
        <v>625</v>
      </c>
      <c r="B8" s="4">
        <v>2235052315</v>
      </c>
      <c r="C8" s="3" t="s">
        <v>612</v>
      </c>
      <c r="D8" s="4">
        <v>0</v>
      </c>
      <c r="E8" s="3">
        <v>60</v>
      </c>
      <c r="F8" s="4">
        <v>9.5</v>
      </c>
      <c r="G8" s="3" t="s">
        <v>613</v>
      </c>
      <c r="H8" s="4">
        <v>0</v>
      </c>
      <c r="I8" s="3"/>
      <c r="J8" s="4">
        <f t="shared" si="0"/>
        <v>69.5</v>
      </c>
    </row>
    <row r="9" spans="1:10">
      <c r="A9" s="3" t="s">
        <v>626</v>
      </c>
      <c r="B9" s="4">
        <v>2235052425</v>
      </c>
      <c r="C9" s="3" t="s">
        <v>612</v>
      </c>
      <c r="D9" s="4">
        <v>0</v>
      </c>
      <c r="E9" s="3">
        <v>60</v>
      </c>
      <c r="F9" s="4">
        <v>9.5</v>
      </c>
      <c r="G9" s="3" t="s">
        <v>613</v>
      </c>
      <c r="H9" s="4">
        <v>19</v>
      </c>
      <c r="I9" s="3" t="s">
        <v>627</v>
      </c>
      <c r="J9" s="4">
        <f t="shared" si="0"/>
        <v>88.5</v>
      </c>
    </row>
    <row r="10" spans="1:10">
      <c r="A10" s="3" t="s">
        <v>628</v>
      </c>
      <c r="B10" s="4">
        <v>2235052521</v>
      </c>
      <c r="C10" s="3" t="s">
        <v>612</v>
      </c>
      <c r="D10" s="4">
        <v>0</v>
      </c>
      <c r="E10" s="3">
        <v>60</v>
      </c>
      <c r="F10" s="4">
        <v>9.5</v>
      </c>
      <c r="G10" s="3" t="s">
        <v>613</v>
      </c>
      <c r="H10" s="4">
        <v>8</v>
      </c>
      <c r="I10" s="3" t="s">
        <v>629</v>
      </c>
      <c r="J10" s="4">
        <f t="shared" si="0"/>
        <v>77.5</v>
      </c>
    </row>
    <row r="11" customHeight="1" spans="1:10">
      <c r="A11" s="3" t="s">
        <v>630</v>
      </c>
      <c r="B11" s="4">
        <v>2235052316</v>
      </c>
      <c r="C11" s="3" t="s">
        <v>612</v>
      </c>
      <c r="D11" s="4">
        <v>0</v>
      </c>
      <c r="E11" s="3">
        <v>60</v>
      </c>
      <c r="F11" s="4">
        <v>9.5</v>
      </c>
      <c r="G11" s="3" t="s">
        <v>613</v>
      </c>
      <c r="H11" s="4">
        <v>43</v>
      </c>
      <c r="I11" s="3" t="s">
        <v>631</v>
      </c>
      <c r="J11" s="4">
        <f t="shared" si="0"/>
        <v>112.5</v>
      </c>
    </row>
    <row r="12" spans="1:10">
      <c r="A12" s="3" t="s">
        <v>632</v>
      </c>
      <c r="B12" s="4">
        <v>2235052908</v>
      </c>
      <c r="C12" s="3" t="s">
        <v>612</v>
      </c>
      <c r="D12" s="4">
        <v>0</v>
      </c>
      <c r="E12" s="3">
        <v>60</v>
      </c>
      <c r="F12" s="4">
        <v>9.5</v>
      </c>
      <c r="G12" s="3" t="s">
        <v>613</v>
      </c>
      <c r="H12" s="4">
        <v>15</v>
      </c>
      <c r="I12" s="3" t="s">
        <v>620</v>
      </c>
      <c r="J12" s="4">
        <f t="shared" si="0"/>
        <v>84.5</v>
      </c>
    </row>
    <row r="13" spans="1:10">
      <c r="A13" s="3" t="s">
        <v>633</v>
      </c>
      <c r="B13" s="4">
        <v>2235052527</v>
      </c>
      <c r="C13" s="3" t="s">
        <v>612</v>
      </c>
      <c r="D13" s="4">
        <v>0</v>
      </c>
      <c r="E13" s="3">
        <v>60</v>
      </c>
      <c r="F13" s="4">
        <v>9.5</v>
      </c>
      <c r="G13" s="3" t="s">
        <v>613</v>
      </c>
      <c r="H13" s="4">
        <v>16</v>
      </c>
      <c r="I13" s="3" t="s">
        <v>634</v>
      </c>
      <c r="J13" s="4">
        <f t="shared" si="0"/>
        <v>85.5</v>
      </c>
    </row>
    <row r="14" spans="1:10">
      <c r="A14" s="3" t="s">
        <v>635</v>
      </c>
      <c r="B14" s="4">
        <v>2235052825</v>
      </c>
      <c r="C14" s="3" t="s">
        <v>612</v>
      </c>
      <c r="D14" s="4">
        <v>0</v>
      </c>
      <c r="E14" s="3">
        <v>60</v>
      </c>
      <c r="F14" s="4">
        <v>9.5</v>
      </c>
      <c r="G14" s="3" t="s">
        <v>613</v>
      </c>
      <c r="H14" s="4">
        <v>0</v>
      </c>
      <c r="I14" s="3"/>
      <c r="J14" s="4">
        <f t="shared" si="0"/>
        <v>69.5</v>
      </c>
    </row>
    <row r="15" spans="1:10">
      <c r="A15" s="3" t="s">
        <v>636</v>
      </c>
      <c r="B15" s="4">
        <v>2235054425</v>
      </c>
      <c r="C15" s="3" t="s">
        <v>612</v>
      </c>
      <c r="D15" s="4">
        <v>0</v>
      </c>
      <c r="E15" s="3">
        <v>60</v>
      </c>
      <c r="F15" s="4">
        <v>9.5</v>
      </c>
      <c r="G15" s="3" t="s">
        <v>613</v>
      </c>
      <c r="H15" s="4">
        <v>8</v>
      </c>
      <c r="I15" s="3" t="s">
        <v>637</v>
      </c>
      <c r="J15" s="4">
        <f t="shared" si="0"/>
        <v>77.5</v>
      </c>
    </row>
    <row r="16" spans="1:10">
      <c r="A16" s="3" t="s">
        <v>638</v>
      </c>
      <c r="B16" s="4">
        <v>2235052317</v>
      </c>
      <c r="C16" s="3" t="s">
        <v>612</v>
      </c>
      <c r="D16" s="4">
        <v>0</v>
      </c>
      <c r="E16" s="3">
        <v>60</v>
      </c>
      <c r="F16" s="4">
        <v>9.5</v>
      </c>
      <c r="G16" s="3" t="s">
        <v>613</v>
      </c>
      <c r="H16" s="4">
        <v>4</v>
      </c>
      <c r="I16" s="3" t="s">
        <v>639</v>
      </c>
      <c r="J16" s="4">
        <f t="shared" si="0"/>
        <v>73.5</v>
      </c>
    </row>
    <row r="17" spans="1:10">
      <c r="A17" s="3" t="s">
        <v>640</v>
      </c>
      <c r="B17" s="4">
        <v>2235052820</v>
      </c>
      <c r="C17" s="3" t="s">
        <v>612</v>
      </c>
      <c r="D17" s="4">
        <v>0</v>
      </c>
      <c r="E17" s="3">
        <v>60</v>
      </c>
      <c r="F17" s="4">
        <v>9.5</v>
      </c>
      <c r="G17" s="3" t="s">
        <v>613</v>
      </c>
      <c r="H17" s="4">
        <v>22</v>
      </c>
      <c r="I17" s="3" t="s">
        <v>641</v>
      </c>
      <c r="J17" s="4">
        <f t="shared" si="0"/>
        <v>91.5</v>
      </c>
    </row>
    <row r="18" spans="1:10">
      <c r="A18" s="3" t="s">
        <v>642</v>
      </c>
      <c r="B18" s="4">
        <v>2235052817</v>
      </c>
      <c r="C18" s="3" t="s">
        <v>612</v>
      </c>
      <c r="D18" s="4">
        <v>0</v>
      </c>
      <c r="E18" s="3">
        <v>60</v>
      </c>
      <c r="F18" s="4">
        <v>9.5</v>
      </c>
      <c r="G18" s="3" t="s">
        <v>613</v>
      </c>
      <c r="H18" s="4">
        <v>0</v>
      </c>
      <c r="I18" s="3"/>
      <c r="J18" s="4">
        <f t="shared" si="0"/>
        <v>69.5</v>
      </c>
    </row>
    <row r="19" spans="1:10">
      <c r="A19" s="3" t="s">
        <v>643</v>
      </c>
      <c r="B19" s="4">
        <v>2235052818</v>
      </c>
      <c r="C19" s="3" t="s">
        <v>612</v>
      </c>
      <c r="D19" s="4">
        <v>0</v>
      </c>
      <c r="E19" s="3">
        <v>60</v>
      </c>
      <c r="F19" s="4">
        <v>9.5</v>
      </c>
      <c r="G19" s="3" t="s">
        <v>613</v>
      </c>
      <c r="H19" s="4">
        <v>12</v>
      </c>
      <c r="I19" s="3" t="s">
        <v>644</v>
      </c>
      <c r="J19" s="4">
        <f t="shared" si="0"/>
        <v>81.5</v>
      </c>
    </row>
    <row r="20" spans="1:10">
      <c r="A20" s="3" t="s">
        <v>645</v>
      </c>
      <c r="B20" s="4">
        <v>2235052826</v>
      </c>
      <c r="C20" s="3" t="s">
        <v>612</v>
      </c>
      <c r="D20" s="4">
        <v>0</v>
      </c>
      <c r="E20" s="3">
        <v>60</v>
      </c>
      <c r="F20" s="4">
        <v>9.5</v>
      </c>
      <c r="G20" s="3" t="s">
        <v>613</v>
      </c>
      <c r="H20" s="4">
        <v>0</v>
      </c>
      <c r="I20" s="3"/>
      <c r="J20" s="4">
        <f t="shared" si="0"/>
        <v>69.5</v>
      </c>
    </row>
    <row r="21" spans="1:10">
      <c r="A21" s="3" t="s">
        <v>646</v>
      </c>
      <c r="B21" s="4">
        <v>2235052503</v>
      </c>
      <c r="C21" s="3" t="s">
        <v>612</v>
      </c>
      <c r="D21" s="4">
        <v>0</v>
      </c>
      <c r="E21" s="3">
        <v>60</v>
      </c>
      <c r="F21" s="4">
        <v>9.5</v>
      </c>
      <c r="G21" s="3" t="s">
        <v>613</v>
      </c>
      <c r="H21" s="4">
        <v>36</v>
      </c>
      <c r="I21" s="3" t="s">
        <v>647</v>
      </c>
      <c r="J21" s="4">
        <f t="shared" si="0"/>
        <v>105.5</v>
      </c>
    </row>
    <row r="22" spans="1:10">
      <c r="A22" s="3" t="s">
        <v>648</v>
      </c>
      <c r="B22" s="4">
        <v>2235052617</v>
      </c>
      <c r="C22" s="3" t="s">
        <v>612</v>
      </c>
      <c r="D22" s="4">
        <v>4</v>
      </c>
      <c r="E22" s="3">
        <v>60</v>
      </c>
      <c r="F22" s="4">
        <v>15.5</v>
      </c>
      <c r="G22" s="3" t="s">
        <v>613</v>
      </c>
      <c r="H22" s="4">
        <v>10</v>
      </c>
      <c r="I22" s="3" t="s">
        <v>649</v>
      </c>
      <c r="J22" s="4">
        <f t="shared" si="0"/>
        <v>89.5</v>
      </c>
    </row>
    <row r="23" spans="1:10">
      <c r="A23" s="3" t="s">
        <v>650</v>
      </c>
      <c r="B23" s="4">
        <v>2235052308</v>
      </c>
      <c r="C23" s="3" t="s">
        <v>612</v>
      </c>
      <c r="D23" s="4">
        <v>0</v>
      </c>
      <c r="E23" s="3">
        <v>60</v>
      </c>
      <c r="F23" s="4">
        <v>9.5</v>
      </c>
      <c r="G23" s="3" t="s">
        <v>613</v>
      </c>
      <c r="H23" s="4">
        <v>43</v>
      </c>
      <c r="I23" s="3" t="s">
        <v>651</v>
      </c>
      <c r="J23" s="4">
        <f t="shared" si="0"/>
        <v>112.5</v>
      </c>
    </row>
    <row r="24" spans="1:10">
      <c r="A24" s="3" t="s">
        <v>652</v>
      </c>
      <c r="B24" s="4">
        <v>2235052702</v>
      </c>
      <c r="C24" s="3" t="s">
        <v>612</v>
      </c>
      <c r="D24" s="4">
        <v>3</v>
      </c>
      <c r="E24" s="3">
        <v>60</v>
      </c>
      <c r="F24" s="4">
        <v>19.5</v>
      </c>
      <c r="G24" s="3" t="s">
        <v>613</v>
      </c>
      <c r="H24" s="4">
        <v>25</v>
      </c>
      <c r="I24" s="3" t="s">
        <v>653</v>
      </c>
      <c r="J24" s="4">
        <f t="shared" si="0"/>
        <v>107.5</v>
      </c>
    </row>
    <row r="25" spans="1:10">
      <c r="A25" s="3" t="s">
        <v>654</v>
      </c>
      <c r="B25" s="4">
        <v>2235052715</v>
      </c>
      <c r="C25" s="3" t="s">
        <v>612</v>
      </c>
      <c r="D25" s="4">
        <v>0</v>
      </c>
      <c r="E25" s="3">
        <v>60</v>
      </c>
      <c r="F25" s="4">
        <v>9.5</v>
      </c>
      <c r="G25" s="3" t="s">
        <v>613</v>
      </c>
      <c r="H25" s="4">
        <v>0</v>
      </c>
      <c r="I25" s="3"/>
      <c r="J25" s="4">
        <f t="shared" si="0"/>
        <v>69.5</v>
      </c>
    </row>
    <row r="26" spans="1:10">
      <c r="A26" s="3" t="s">
        <v>655</v>
      </c>
      <c r="B26" s="4">
        <v>2235052230</v>
      </c>
      <c r="C26" s="3" t="s">
        <v>612</v>
      </c>
      <c r="D26" s="4">
        <v>0</v>
      </c>
      <c r="E26" s="3">
        <v>60</v>
      </c>
      <c r="F26" s="4">
        <v>9.5</v>
      </c>
      <c r="G26" s="3" t="s">
        <v>613</v>
      </c>
      <c r="H26" s="4">
        <v>36</v>
      </c>
      <c r="I26" s="3" t="s">
        <v>656</v>
      </c>
      <c r="J26" s="4">
        <f t="shared" si="0"/>
        <v>105.5</v>
      </c>
    </row>
    <row r="27" spans="1:10">
      <c r="A27" s="3" t="s">
        <v>657</v>
      </c>
      <c r="B27" s="4">
        <v>2235051111</v>
      </c>
      <c r="C27" s="3" t="s">
        <v>612</v>
      </c>
      <c r="D27" s="4">
        <v>0</v>
      </c>
      <c r="E27" s="3">
        <v>60</v>
      </c>
      <c r="F27" s="4">
        <v>9.5</v>
      </c>
      <c r="G27" s="3" t="s">
        <v>613</v>
      </c>
      <c r="H27" s="4">
        <v>34</v>
      </c>
      <c r="I27" s="3" t="s">
        <v>658</v>
      </c>
      <c r="J27" s="4">
        <f t="shared" si="0"/>
        <v>103.5</v>
      </c>
    </row>
    <row r="28" spans="1:10">
      <c r="A28" s="3" t="s">
        <v>659</v>
      </c>
      <c r="B28" s="4">
        <v>2235052812</v>
      </c>
      <c r="C28" s="3" t="s">
        <v>612</v>
      </c>
      <c r="D28" s="4">
        <v>0</v>
      </c>
      <c r="E28" s="3">
        <v>60</v>
      </c>
      <c r="F28" s="4">
        <v>9.5</v>
      </c>
      <c r="G28" s="3" t="s">
        <v>613</v>
      </c>
      <c r="H28" s="4">
        <v>8</v>
      </c>
      <c r="I28" s="3" t="s">
        <v>637</v>
      </c>
      <c r="J28" s="4">
        <f t="shared" si="0"/>
        <v>77.5</v>
      </c>
    </row>
    <row r="29" spans="1:10">
      <c r="A29" s="3" t="s">
        <v>660</v>
      </c>
      <c r="B29" s="4">
        <v>2235052411</v>
      </c>
      <c r="C29" s="3" t="s">
        <v>612</v>
      </c>
      <c r="D29" s="4">
        <v>0</v>
      </c>
      <c r="E29" s="3">
        <v>60</v>
      </c>
      <c r="F29" s="4">
        <v>9.5</v>
      </c>
      <c r="G29" s="3" t="s">
        <v>613</v>
      </c>
      <c r="H29" s="4">
        <v>8</v>
      </c>
      <c r="I29" s="3" t="s">
        <v>629</v>
      </c>
      <c r="J29" s="4">
        <f t="shared" si="0"/>
        <v>77.5</v>
      </c>
    </row>
    <row r="30" spans="1:10">
      <c r="A30" s="3" t="s">
        <v>661</v>
      </c>
      <c r="B30" s="4">
        <v>2235052728</v>
      </c>
      <c r="C30" s="3" t="s">
        <v>612</v>
      </c>
      <c r="D30" s="4">
        <v>0</v>
      </c>
      <c r="E30" s="3">
        <v>60</v>
      </c>
      <c r="F30" s="4">
        <v>9.5</v>
      </c>
      <c r="G30" s="3" t="s">
        <v>613</v>
      </c>
      <c r="H30" s="4">
        <v>32</v>
      </c>
      <c r="I30" s="3" t="s">
        <v>662</v>
      </c>
      <c r="J30" s="4">
        <f t="shared" si="0"/>
        <v>101.5</v>
      </c>
    </row>
    <row r="31" spans="1:10">
      <c r="A31" s="3" t="s">
        <v>663</v>
      </c>
      <c r="B31" s="4">
        <v>2235052620</v>
      </c>
      <c r="C31" s="3" t="s">
        <v>612</v>
      </c>
      <c r="D31" s="4">
        <v>0</v>
      </c>
      <c r="E31" s="3">
        <v>60</v>
      </c>
      <c r="F31" s="4">
        <v>9.5</v>
      </c>
      <c r="G31" s="3" t="s">
        <v>613</v>
      </c>
      <c r="H31" s="4">
        <v>0</v>
      </c>
      <c r="I31" s="3" t="s">
        <v>664</v>
      </c>
      <c r="J31" s="4">
        <f t="shared" si="0"/>
        <v>69.5</v>
      </c>
    </row>
    <row r="32" spans="1:10">
      <c r="A32" s="3" t="s">
        <v>665</v>
      </c>
      <c r="B32" s="4">
        <v>2235052322</v>
      </c>
      <c r="C32" s="3" t="s">
        <v>612</v>
      </c>
      <c r="D32" s="4">
        <v>10</v>
      </c>
      <c r="E32" s="3">
        <v>60</v>
      </c>
      <c r="F32" s="4">
        <v>9.5</v>
      </c>
      <c r="G32" s="3" t="s">
        <v>613</v>
      </c>
      <c r="H32" s="4">
        <v>27</v>
      </c>
      <c r="I32" s="3" t="s">
        <v>666</v>
      </c>
      <c r="J32" s="4">
        <f t="shared" si="0"/>
        <v>106.5</v>
      </c>
    </row>
    <row r="33" spans="1:10">
      <c r="A33" s="3" t="s">
        <v>667</v>
      </c>
      <c r="B33" s="4">
        <v>2235052911</v>
      </c>
      <c r="C33" s="3" t="s">
        <v>612</v>
      </c>
      <c r="D33" s="4">
        <v>0</v>
      </c>
      <c r="E33" s="3">
        <v>60</v>
      </c>
      <c r="F33" s="4">
        <v>9.5</v>
      </c>
      <c r="G33" s="3" t="s">
        <v>613</v>
      </c>
      <c r="H33" s="4">
        <v>13</v>
      </c>
      <c r="I33" s="3" t="s">
        <v>668</v>
      </c>
      <c r="J33" s="4">
        <f t="shared" si="0"/>
        <v>82.5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B4" sqref="B4"/>
    </sheetView>
  </sheetViews>
  <sheetFormatPr defaultColWidth="8.72727272727273" defaultRowHeight="14"/>
  <cols>
    <col min="1" max="1" width="7.54545454545455" customWidth="1"/>
    <col min="2" max="2" width="12.7272727272727" customWidth="1"/>
    <col min="3" max="3" width="12.9090909090909" customWidth="1"/>
    <col min="4" max="4" width="14" customWidth="1"/>
    <col min="5" max="5" width="7.54545454545455" customWidth="1"/>
    <col min="6" max="6" width="9.54545454545454" customWidth="1"/>
    <col min="7" max="7" width="32.6363636363636" customWidth="1"/>
    <col min="8" max="8" width="9.54545454545454" customWidth="1"/>
    <col min="9" max="9" width="28.6363636363636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3" t="s">
        <v>669</v>
      </c>
      <c r="B2" s="3">
        <v>2235051219</v>
      </c>
      <c r="C2" s="3" t="s">
        <v>670</v>
      </c>
      <c r="D2" s="3">
        <v>0</v>
      </c>
      <c r="E2" s="3">
        <v>60</v>
      </c>
      <c r="F2" s="3">
        <v>0</v>
      </c>
      <c r="G2" s="3"/>
      <c r="H2" s="3">
        <v>13</v>
      </c>
      <c r="I2" s="3" t="s">
        <v>671</v>
      </c>
      <c r="J2" s="3">
        <f>SUM(H2+F2+E2+D2)</f>
        <v>73</v>
      </c>
    </row>
    <row r="3" spans="1:10">
      <c r="A3" s="3" t="s">
        <v>672</v>
      </c>
      <c r="B3" s="3">
        <v>2235052903</v>
      </c>
      <c r="C3" s="3" t="s">
        <v>670</v>
      </c>
      <c r="D3" s="3">
        <v>20</v>
      </c>
      <c r="E3" s="3">
        <v>60</v>
      </c>
      <c r="F3" s="3">
        <v>15</v>
      </c>
      <c r="G3" s="3" t="s">
        <v>673</v>
      </c>
      <c r="H3" s="3">
        <v>20</v>
      </c>
      <c r="I3" s="3" t="s">
        <v>674</v>
      </c>
      <c r="J3" s="3">
        <f t="shared" ref="J3:J35" si="0">SUM(H3+F3+E3+D3)</f>
        <v>115</v>
      </c>
    </row>
    <row r="4" spans="1:10">
      <c r="A4" s="3" t="s">
        <v>675</v>
      </c>
      <c r="B4" s="3">
        <v>2235052913</v>
      </c>
      <c r="C4" s="3" t="s">
        <v>670</v>
      </c>
      <c r="D4" s="3">
        <v>24</v>
      </c>
      <c r="E4" s="3">
        <v>60</v>
      </c>
      <c r="F4" s="3">
        <v>7</v>
      </c>
      <c r="G4" s="3" t="s">
        <v>676</v>
      </c>
      <c r="H4" s="3">
        <v>18</v>
      </c>
      <c r="I4" s="3" t="s">
        <v>677</v>
      </c>
      <c r="J4" s="3">
        <f t="shared" si="0"/>
        <v>109</v>
      </c>
    </row>
    <row r="5" spans="1:10">
      <c r="A5" s="3" t="s">
        <v>678</v>
      </c>
      <c r="B5" s="3">
        <v>2235052917</v>
      </c>
      <c r="C5" s="3" t="s">
        <v>670</v>
      </c>
      <c r="D5" s="3">
        <v>33.5</v>
      </c>
      <c r="E5" s="3">
        <v>60</v>
      </c>
      <c r="F5" s="3">
        <v>7</v>
      </c>
      <c r="G5" s="3" t="s">
        <v>679</v>
      </c>
      <c r="H5" s="3">
        <v>25</v>
      </c>
      <c r="I5" s="3" t="s">
        <v>680</v>
      </c>
      <c r="J5" s="3">
        <f t="shared" si="0"/>
        <v>125.5</v>
      </c>
    </row>
    <row r="6" spans="1:10">
      <c r="A6" s="3" t="s">
        <v>681</v>
      </c>
      <c r="B6" s="3">
        <v>2235052923</v>
      </c>
      <c r="C6" s="3" t="s">
        <v>670</v>
      </c>
      <c r="D6" s="3">
        <v>1</v>
      </c>
      <c r="E6" s="3">
        <v>60</v>
      </c>
      <c r="F6" s="3">
        <v>0</v>
      </c>
      <c r="G6" s="3"/>
      <c r="H6" s="3">
        <v>4</v>
      </c>
      <c r="I6" s="3" t="s">
        <v>682</v>
      </c>
      <c r="J6" s="3">
        <f t="shared" si="0"/>
        <v>65</v>
      </c>
    </row>
    <row r="7" spans="1:10">
      <c r="A7" s="3" t="s">
        <v>683</v>
      </c>
      <c r="B7" s="3">
        <v>2235052924</v>
      </c>
      <c r="C7" s="3" t="s">
        <v>670</v>
      </c>
      <c r="D7" s="3">
        <v>0</v>
      </c>
      <c r="E7" s="3">
        <v>60</v>
      </c>
      <c r="F7" s="3">
        <v>0</v>
      </c>
      <c r="G7" s="3"/>
      <c r="H7" s="3">
        <v>4</v>
      </c>
      <c r="I7" s="3" t="s">
        <v>682</v>
      </c>
      <c r="J7" s="3">
        <f t="shared" si="0"/>
        <v>64</v>
      </c>
    </row>
    <row r="8" spans="1:10">
      <c r="A8" s="3" t="s">
        <v>684</v>
      </c>
      <c r="B8" s="3">
        <v>2235052927</v>
      </c>
      <c r="C8" s="3" t="s">
        <v>670</v>
      </c>
      <c r="D8" s="3">
        <v>20</v>
      </c>
      <c r="E8" s="3">
        <v>60</v>
      </c>
      <c r="F8" s="3">
        <v>0</v>
      </c>
      <c r="G8" s="3"/>
      <c r="H8" s="3">
        <v>5</v>
      </c>
      <c r="I8" s="3" t="s">
        <v>685</v>
      </c>
      <c r="J8" s="3">
        <f t="shared" si="0"/>
        <v>85</v>
      </c>
    </row>
    <row r="9" spans="1:10">
      <c r="A9" s="3" t="s">
        <v>686</v>
      </c>
      <c r="B9" s="3">
        <v>2235052928</v>
      </c>
      <c r="C9" s="3" t="s">
        <v>670</v>
      </c>
      <c r="D9" s="3">
        <v>0</v>
      </c>
      <c r="E9" s="3">
        <v>60</v>
      </c>
      <c r="F9" s="3">
        <v>0</v>
      </c>
      <c r="G9" s="3"/>
      <c r="H9" s="3">
        <v>20</v>
      </c>
      <c r="I9" s="3" t="s">
        <v>687</v>
      </c>
      <c r="J9" s="3">
        <f t="shared" si="0"/>
        <v>80</v>
      </c>
    </row>
    <row r="10" spans="1:10">
      <c r="A10" s="3" t="s">
        <v>688</v>
      </c>
      <c r="B10" s="3">
        <v>2235053009</v>
      </c>
      <c r="C10" s="3" t="s">
        <v>670</v>
      </c>
      <c r="D10" s="3">
        <v>0</v>
      </c>
      <c r="E10" s="3">
        <v>60</v>
      </c>
      <c r="F10" s="3">
        <v>0</v>
      </c>
      <c r="G10" s="3"/>
      <c r="H10" s="3">
        <v>11</v>
      </c>
      <c r="I10" s="3" t="s">
        <v>689</v>
      </c>
      <c r="J10" s="3">
        <f t="shared" si="0"/>
        <v>71</v>
      </c>
    </row>
    <row r="11" spans="1:10">
      <c r="A11" s="3" t="s">
        <v>690</v>
      </c>
      <c r="B11" s="3">
        <v>2235053102</v>
      </c>
      <c r="C11" s="3" t="s">
        <v>670</v>
      </c>
      <c r="D11" s="3">
        <v>0</v>
      </c>
      <c r="E11" s="3">
        <v>60</v>
      </c>
      <c r="F11" s="3">
        <v>15</v>
      </c>
      <c r="G11" s="3" t="s">
        <v>691</v>
      </c>
      <c r="H11" s="3">
        <v>29</v>
      </c>
      <c r="I11" s="3" t="s">
        <v>692</v>
      </c>
      <c r="J11" s="3">
        <f t="shared" si="0"/>
        <v>104</v>
      </c>
    </row>
    <row r="12" spans="1:10">
      <c r="A12" s="3" t="s">
        <v>693</v>
      </c>
      <c r="B12" s="3">
        <v>2235053115</v>
      </c>
      <c r="C12" s="3" t="s">
        <v>670</v>
      </c>
      <c r="D12" s="3">
        <v>0</v>
      </c>
      <c r="E12" s="3">
        <v>60</v>
      </c>
      <c r="F12" s="3">
        <v>0</v>
      </c>
      <c r="G12" s="3"/>
      <c r="H12" s="3">
        <v>0</v>
      </c>
      <c r="I12" s="3"/>
      <c r="J12" s="3">
        <f t="shared" si="0"/>
        <v>60</v>
      </c>
    </row>
    <row r="13" spans="1:10">
      <c r="A13" s="3" t="s">
        <v>694</v>
      </c>
      <c r="B13" s="3">
        <v>2235053210</v>
      </c>
      <c r="C13" s="3" t="s">
        <v>670</v>
      </c>
      <c r="D13" s="3">
        <v>0</v>
      </c>
      <c r="E13" s="3">
        <v>60</v>
      </c>
      <c r="F13" s="3">
        <v>0</v>
      </c>
      <c r="G13" s="3"/>
      <c r="H13" s="3">
        <v>20</v>
      </c>
      <c r="I13" s="3" t="s">
        <v>695</v>
      </c>
      <c r="J13" s="3">
        <f t="shared" si="0"/>
        <v>80</v>
      </c>
    </row>
    <row r="14" spans="1:10">
      <c r="A14" s="3" t="s">
        <v>696</v>
      </c>
      <c r="B14" s="3">
        <v>2235053215</v>
      </c>
      <c r="C14" s="3" t="s">
        <v>670</v>
      </c>
      <c r="D14" s="3">
        <v>0</v>
      </c>
      <c r="E14" s="3">
        <v>60</v>
      </c>
      <c r="F14" s="3">
        <v>0</v>
      </c>
      <c r="G14" s="3"/>
      <c r="H14" s="3">
        <v>0</v>
      </c>
      <c r="I14" s="3"/>
      <c r="J14" s="3">
        <f t="shared" si="0"/>
        <v>60</v>
      </c>
    </row>
    <row r="15" spans="1:10">
      <c r="A15" s="3" t="s">
        <v>697</v>
      </c>
      <c r="B15" s="3">
        <v>2235053216</v>
      </c>
      <c r="C15" s="3" t="s">
        <v>670</v>
      </c>
      <c r="D15" s="3">
        <v>0</v>
      </c>
      <c r="E15" s="3">
        <v>60</v>
      </c>
      <c r="F15" s="3">
        <v>0</v>
      </c>
      <c r="G15" s="3"/>
      <c r="H15" s="3">
        <v>0</v>
      </c>
      <c r="I15" s="3"/>
      <c r="J15" s="3">
        <f t="shared" si="0"/>
        <v>60</v>
      </c>
    </row>
    <row r="16" spans="1:10">
      <c r="A16" s="3" t="s">
        <v>698</v>
      </c>
      <c r="B16" s="3">
        <v>2235053221</v>
      </c>
      <c r="C16" s="3" t="s">
        <v>670</v>
      </c>
      <c r="D16" s="3">
        <v>0</v>
      </c>
      <c r="E16" s="3">
        <v>60</v>
      </c>
      <c r="F16" s="3">
        <v>0</v>
      </c>
      <c r="G16" s="3"/>
      <c r="H16" s="3">
        <v>0</v>
      </c>
      <c r="I16" s="3"/>
      <c r="J16" s="3">
        <f t="shared" si="0"/>
        <v>60</v>
      </c>
    </row>
    <row r="17" spans="1:10">
      <c r="A17" s="3" t="s">
        <v>699</v>
      </c>
      <c r="B17" s="3">
        <v>2235053227</v>
      </c>
      <c r="C17" s="3" t="s">
        <v>670</v>
      </c>
      <c r="D17" s="3">
        <v>0</v>
      </c>
      <c r="E17" s="3">
        <v>60</v>
      </c>
      <c r="F17" s="3">
        <v>0</v>
      </c>
      <c r="G17" s="3"/>
      <c r="H17" s="3">
        <v>0</v>
      </c>
      <c r="I17" s="3"/>
      <c r="J17" s="3">
        <f t="shared" si="0"/>
        <v>60</v>
      </c>
    </row>
    <row r="18" spans="1:10">
      <c r="A18" s="3" t="s">
        <v>700</v>
      </c>
      <c r="B18" s="3">
        <v>2235053322</v>
      </c>
      <c r="C18" s="3" t="s">
        <v>670</v>
      </c>
      <c r="D18" s="3">
        <v>0</v>
      </c>
      <c r="E18" s="3">
        <v>60</v>
      </c>
      <c r="F18" s="3">
        <v>0</v>
      </c>
      <c r="G18" s="3"/>
      <c r="H18" s="3">
        <v>0</v>
      </c>
      <c r="I18" s="3"/>
      <c r="J18" s="3">
        <f t="shared" si="0"/>
        <v>60</v>
      </c>
    </row>
    <row r="19" spans="1:10">
      <c r="A19" s="3" t="s">
        <v>701</v>
      </c>
      <c r="B19" s="3">
        <v>2235053327</v>
      </c>
      <c r="C19" s="3" t="s">
        <v>670</v>
      </c>
      <c r="D19" s="3">
        <v>0</v>
      </c>
      <c r="E19" s="3">
        <v>60</v>
      </c>
      <c r="F19" s="3">
        <v>0</v>
      </c>
      <c r="G19" s="3"/>
      <c r="H19" s="3">
        <v>0</v>
      </c>
      <c r="I19" s="3"/>
      <c r="J19" s="3">
        <f t="shared" si="0"/>
        <v>60</v>
      </c>
    </row>
    <row r="20" spans="1:10">
      <c r="A20" s="3" t="s">
        <v>702</v>
      </c>
      <c r="B20" s="3">
        <v>2235053403</v>
      </c>
      <c r="C20" s="3" t="s">
        <v>670</v>
      </c>
      <c r="D20" s="3">
        <v>0</v>
      </c>
      <c r="E20" s="3">
        <v>60</v>
      </c>
      <c r="F20" s="3">
        <v>0</v>
      </c>
      <c r="G20" s="3"/>
      <c r="H20" s="3">
        <v>19</v>
      </c>
      <c r="I20" s="3" t="s">
        <v>703</v>
      </c>
      <c r="J20" s="3">
        <f t="shared" si="0"/>
        <v>79</v>
      </c>
    </row>
    <row r="21" spans="1:10">
      <c r="A21" s="3" t="s">
        <v>704</v>
      </c>
      <c r="B21" s="3">
        <v>2235053420</v>
      </c>
      <c r="C21" s="3" t="s">
        <v>670</v>
      </c>
      <c r="D21" s="3">
        <v>11</v>
      </c>
      <c r="E21" s="3">
        <v>60</v>
      </c>
      <c r="F21" s="3">
        <v>0</v>
      </c>
      <c r="G21" s="3"/>
      <c r="H21" s="3">
        <v>0</v>
      </c>
      <c r="I21" s="3"/>
      <c r="J21" s="3">
        <f t="shared" si="0"/>
        <v>71</v>
      </c>
    </row>
    <row r="22" spans="1:10">
      <c r="A22" s="3" t="s">
        <v>705</v>
      </c>
      <c r="B22" s="3">
        <v>2235053506</v>
      </c>
      <c r="C22" s="3" t="s">
        <v>670</v>
      </c>
      <c r="D22" s="3">
        <v>5</v>
      </c>
      <c r="E22" s="3">
        <v>60</v>
      </c>
      <c r="F22" s="3">
        <v>4</v>
      </c>
      <c r="G22" s="3" t="s">
        <v>706</v>
      </c>
      <c r="H22" s="3">
        <v>31</v>
      </c>
      <c r="I22" s="3" t="s">
        <v>707</v>
      </c>
      <c r="J22" s="3">
        <f t="shared" si="0"/>
        <v>100</v>
      </c>
    </row>
    <row r="23" spans="1:10">
      <c r="A23" s="3" t="s">
        <v>708</v>
      </c>
      <c r="B23" s="3">
        <v>2235053601</v>
      </c>
      <c r="C23" s="3" t="s">
        <v>670</v>
      </c>
      <c r="D23" s="3">
        <v>3</v>
      </c>
      <c r="E23" s="3">
        <v>60</v>
      </c>
      <c r="F23" s="3">
        <v>4</v>
      </c>
      <c r="G23" s="3" t="s">
        <v>709</v>
      </c>
      <c r="H23" s="3">
        <v>31</v>
      </c>
      <c r="I23" s="3" t="s">
        <v>710</v>
      </c>
      <c r="J23" s="3">
        <f t="shared" si="0"/>
        <v>98</v>
      </c>
    </row>
    <row r="24" spans="1:10">
      <c r="A24" s="3" t="s">
        <v>711</v>
      </c>
      <c r="B24" s="3">
        <v>2235053608</v>
      </c>
      <c r="C24" s="3" t="s">
        <v>670</v>
      </c>
      <c r="D24" s="3">
        <v>7</v>
      </c>
      <c r="E24" s="3">
        <v>60</v>
      </c>
      <c r="F24" s="3">
        <v>7</v>
      </c>
      <c r="G24" s="3" t="s">
        <v>712</v>
      </c>
      <c r="H24" s="3">
        <v>26</v>
      </c>
      <c r="I24" s="3" t="s">
        <v>713</v>
      </c>
      <c r="J24" s="3">
        <f t="shared" si="0"/>
        <v>100</v>
      </c>
    </row>
    <row r="25" spans="1:10">
      <c r="A25" s="3" t="s">
        <v>714</v>
      </c>
      <c r="B25" s="3">
        <v>2235053627</v>
      </c>
      <c r="C25" s="3" t="s">
        <v>670</v>
      </c>
      <c r="D25" s="3">
        <v>0</v>
      </c>
      <c r="E25" s="3">
        <v>60</v>
      </c>
      <c r="F25" s="3">
        <v>0</v>
      </c>
      <c r="G25" s="3"/>
      <c r="H25" s="3">
        <v>11</v>
      </c>
      <c r="I25" s="3" t="s">
        <v>715</v>
      </c>
      <c r="J25" s="3">
        <f t="shared" si="0"/>
        <v>71</v>
      </c>
    </row>
    <row r="26" spans="1:10">
      <c r="A26" s="3" t="s">
        <v>716</v>
      </c>
      <c r="B26" s="3">
        <v>2235053629</v>
      </c>
      <c r="C26" s="3" t="s">
        <v>670</v>
      </c>
      <c r="D26" s="3">
        <v>2</v>
      </c>
      <c r="E26" s="3">
        <v>60</v>
      </c>
      <c r="F26" s="3">
        <v>0</v>
      </c>
      <c r="G26" s="3"/>
      <c r="H26" s="3">
        <v>12</v>
      </c>
      <c r="I26" s="3" t="s">
        <v>717</v>
      </c>
      <c r="J26" s="3">
        <f t="shared" si="0"/>
        <v>74</v>
      </c>
    </row>
    <row r="27" spans="1:10">
      <c r="A27" s="3" t="s">
        <v>718</v>
      </c>
      <c r="B27" s="3">
        <v>2235053701</v>
      </c>
      <c r="C27" s="3" t="s">
        <v>670</v>
      </c>
      <c r="D27" s="3">
        <v>0</v>
      </c>
      <c r="E27" s="3">
        <v>60</v>
      </c>
      <c r="F27" s="3">
        <v>4</v>
      </c>
      <c r="G27" s="3" t="s">
        <v>719</v>
      </c>
      <c r="H27" s="3">
        <v>5</v>
      </c>
      <c r="I27" s="3" t="s">
        <v>720</v>
      </c>
      <c r="J27" s="3">
        <f t="shared" si="0"/>
        <v>69</v>
      </c>
    </row>
    <row r="28" spans="1:10">
      <c r="A28" s="3" t="s">
        <v>721</v>
      </c>
      <c r="B28" s="3">
        <v>2235053710</v>
      </c>
      <c r="C28" s="3" t="s">
        <v>670</v>
      </c>
      <c r="D28" s="3">
        <v>8</v>
      </c>
      <c r="E28" s="3">
        <v>60</v>
      </c>
      <c r="F28" s="3">
        <v>23</v>
      </c>
      <c r="G28" s="3" t="s">
        <v>722</v>
      </c>
      <c r="H28" s="3">
        <v>17</v>
      </c>
      <c r="I28" s="3" t="s">
        <v>723</v>
      </c>
      <c r="J28" s="3">
        <f t="shared" si="0"/>
        <v>108</v>
      </c>
    </row>
    <row r="29" spans="1:10">
      <c r="A29" s="3" t="s">
        <v>724</v>
      </c>
      <c r="B29" s="3">
        <v>2235053723</v>
      </c>
      <c r="C29" s="3" t="s">
        <v>670</v>
      </c>
      <c r="D29" s="3">
        <v>0</v>
      </c>
      <c r="E29" s="3">
        <v>60</v>
      </c>
      <c r="F29" s="3">
        <v>0</v>
      </c>
      <c r="G29" s="3"/>
      <c r="H29" s="3">
        <v>0</v>
      </c>
      <c r="I29" s="3"/>
      <c r="J29" s="3">
        <f t="shared" si="0"/>
        <v>60</v>
      </c>
    </row>
    <row r="30" spans="1:10">
      <c r="A30" s="3" t="s">
        <v>725</v>
      </c>
      <c r="B30" s="3">
        <v>2235053729</v>
      </c>
      <c r="C30" s="3" t="s">
        <v>670</v>
      </c>
      <c r="D30" s="3">
        <v>2</v>
      </c>
      <c r="E30" s="3">
        <v>60</v>
      </c>
      <c r="F30" s="3">
        <v>13</v>
      </c>
      <c r="G30" s="3" t="s">
        <v>726</v>
      </c>
      <c r="H30" s="3">
        <v>11</v>
      </c>
      <c r="I30" s="3" t="s">
        <v>727</v>
      </c>
      <c r="J30" s="3">
        <f t="shared" si="0"/>
        <v>86</v>
      </c>
    </row>
    <row r="31" spans="1:10">
      <c r="A31" s="3" t="s">
        <v>728</v>
      </c>
      <c r="B31" s="3">
        <v>2235053730</v>
      </c>
      <c r="C31" s="3" t="s">
        <v>670</v>
      </c>
      <c r="D31" s="3">
        <v>0</v>
      </c>
      <c r="E31" s="3">
        <v>60</v>
      </c>
      <c r="F31" s="3">
        <v>0</v>
      </c>
      <c r="G31" s="3"/>
      <c r="H31" s="3">
        <v>12</v>
      </c>
      <c r="I31" s="3" t="s">
        <v>729</v>
      </c>
      <c r="J31" s="3">
        <f t="shared" si="0"/>
        <v>72</v>
      </c>
    </row>
    <row r="32" spans="1:10">
      <c r="A32" s="3" t="s">
        <v>730</v>
      </c>
      <c r="B32" s="3">
        <v>2235053802</v>
      </c>
      <c r="C32" s="3" t="s">
        <v>670</v>
      </c>
      <c r="D32" s="3">
        <v>15</v>
      </c>
      <c r="E32" s="3">
        <v>60</v>
      </c>
      <c r="F32" s="3">
        <v>17</v>
      </c>
      <c r="G32" s="3" t="s">
        <v>731</v>
      </c>
      <c r="H32" s="3">
        <v>32</v>
      </c>
      <c r="I32" s="3" t="s">
        <v>732</v>
      </c>
      <c r="J32" s="3">
        <f t="shared" si="0"/>
        <v>124</v>
      </c>
    </row>
    <row r="33" spans="1:10">
      <c r="A33" s="3" t="s">
        <v>733</v>
      </c>
      <c r="B33" s="3">
        <v>2235053804</v>
      </c>
      <c r="C33" s="3" t="s">
        <v>670</v>
      </c>
      <c r="D33" s="3">
        <v>2</v>
      </c>
      <c r="E33" s="3">
        <v>60</v>
      </c>
      <c r="F33" s="3">
        <v>3</v>
      </c>
      <c r="G33" s="3" t="s">
        <v>734</v>
      </c>
      <c r="H33" s="3">
        <v>19</v>
      </c>
      <c r="I33" s="3" t="s">
        <v>735</v>
      </c>
      <c r="J33" s="3">
        <f t="shared" si="0"/>
        <v>84</v>
      </c>
    </row>
    <row r="34" spans="1:10">
      <c r="A34" s="3" t="s">
        <v>736</v>
      </c>
      <c r="B34" s="3">
        <v>2235053806</v>
      </c>
      <c r="C34" s="3" t="s">
        <v>670</v>
      </c>
      <c r="D34" s="3">
        <v>3</v>
      </c>
      <c r="E34" s="3">
        <v>60</v>
      </c>
      <c r="F34" s="3">
        <v>6</v>
      </c>
      <c r="G34" s="3" t="s">
        <v>737</v>
      </c>
      <c r="H34" s="3">
        <v>13</v>
      </c>
      <c r="I34" s="3" t="s">
        <v>738</v>
      </c>
      <c r="J34" s="3">
        <f t="shared" si="0"/>
        <v>82</v>
      </c>
    </row>
    <row r="35" spans="1:10">
      <c r="A35" s="3" t="s">
        <v>739</v>
      </c>
      <c r="B35" s="3">
        <v>2235053814</v>
      </c>
      <c r="C35" s="3" t="s">
        <v>670</v>
      </c>
      <c r="D35" s="3">
        <v>0</v>
      </c>
      <c r="E35" s="3">
        <v>60</v>
      </c>
      <c r="F35" s="3">
        <v>0</v>
      </c>
      <c r="G35" s="3"/>
      <c r="H35" s="3">
        <v>0</v>
      </c>
      <c r="I35" s="3"/>
      <c r="J35" s="3">
        <f t="shared" si="0"/>
        <v>60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I36" sqref="I36"/>
    </sheetView>
  </sheetViews>
  <sheetFormatPr defaultColWidth="8.72727272727273" defaultRowHeight="14"/>
  <cols>
    <col min="2" max="2" width="11.7272727272727" customWidth="1"/>
    <col min="3" max="3" width="12.9090909090909" customWidth="1"/>
    <col min="9" max="9" width="102.90909090909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t="s">
        <v>9</v>
      </c>
    </row>
    <row r="2" spans="1:10">
      <c r="A2" s="15" t="s">
        <v>740</v>
      </c>
      <c r="B2" s="16">
        <v>2235054304</v>
      </c>
      <c r="C2" s="15" t="s">
        <v>741</v>
      </c>
      <c r="D2" s="17">
        <v>0</v>
      </c>
      <c r="E2" s="17">
        <v>60</v>
      </c>
      <c r="F2" s="17">
        <v>3</v>
      </c>
      <c r="G2" s="9" t="s">
        <v>742</v>
      </c>
      <c r="H2" s="18">
        <v>41</v>
      </c>
      <c r="I2" s="22" t="s">
        <v>743</v>
      </c>
      <c r="J2">
        <f>SUM(H2+F2+E2+D2)</f>
        <v>104</v>
      </c>
    </row>
    <row r="3" spans="1:10">
      <c r="A3" s="19" t="s">
        <v>744</v>
      </c>
      <c r="B3" s="9">
        <v>2235054323</v>
      </c>
      <c r="C3" s="19" t="s">
        <v>741</v>
      </c>
      <c r="D3" s="17">
        <v>0</v>
      </c>
      <c r="E3" s="9">
        <v>60</v>
      </c>
      <c r="F3" s="9">
        <v>3</v>
      </c>
      <c r="G3" s="9" t="s">
        <v>742</v>
      </c>
      <c r="H3" s="9">
        <v>6</v>
      </c>
      <c r="I3" s="23" t="s">
        <v>745</v>
      </c>
      <c r="J3">
        <f t="shared" ref="J3:J33" si="0">SUM(H3+F3+E3+D3)</f>
        <v>69</v>
      </c>
    </row>
    <row r="4" spans="1:10">
      <c r="A4" s="19" t="s">
        <v>746</v>
      </c>
      <c r="B4" s="9">
        <v>2235054409</v>
      </c>
      <c r="C4" s="19" t="s">
        <v>741</v>
      </c>
      <c r="D4" s="17">
        <v>0</v>
      </c>
      <c r="E4" s="9">
        <v>60</v>
      </c>
      <c r="F4" s="9">
        <v>0</v>
      </c>
      <c r="G4" s="9"/>
      <c r="H4" s="9">
        <v>8</v>
      </c>
      <c r="I4" s="24" t="s">
        <v>747</v>
      </c>
      <c r="J4">
        <f t="shared" si="0"/>
        <v>68</v>
      </c>
    </row>
    <row r="5" spans="1:10">
      <c r="A5" s="9" t="s">
        <v>748</v>
      </c>
      <c r="B5" s="9">
        <v>2235054128</v>
      </c>
      <c r="C5" s="9" t="s">
        <v>741</v>
      </c>
      <c r="D5" s="17">
        <v>0</v>
      </c>
      <c r="E5" s="9">
        <v>60</v>
      </c>
      <c r="F5" s="9">
        <v>0</v>
      </c>
      <c r="G5" s="9"/>
      <c r="H5" s="9">
        <v>6</v>
      </c>
      <c r="I5" s="23" t="s">
        <v>165</v>
      </c>
      <c r="J5">
        <f t="shared" si="0"/>
        <v>66</v>
      </c>
    </row>
    <row r="6" spans="1:10">
      <c r="A6" s="9" t="s">
        <v>749</v>
      </c>
      <c r="B6" s="9">
        <v>2235054215</v>
      </c>
      <c r="C6" s="9" t="s">
        <v>741</v>
      </c>
      <c r="D6" s="17">
        <v>0</v>
      </c>
      <c r="E6" s="9">
        <v>60</v>
      </c>
      <c r="F6" s="9">
        <v>2</v>
      </c>
      <c r="G6" s="9" t="s">
        <v>750</v>
      </c>
      <c r="H6" s="9">
        <v>29</v>
      </c>
      <c r="I6" s="23" t="s">
        <v>751</v>
      </c>
      <c r="J6">
        <f t="shared" si="0"/>
        <v>91</v>
      </c>
    </row>
    <row r="7" spans="1:10">
      <c r="A7" s="9" t="s">
        <v>752</v>
      </c>
      <c r="B7" s="9">
        <v>2235054228</v>
      </c>
      <c r="C7" s="9" t="s">
        <v>741</v>
      </c>
      <c r="D7" s="17">
        <v>0</v>
      </c>
      <c r="E7" s="9">
        <v>60</v>
      </c>
      <c r="F7" s="9">
        <v>0</v>
      </c>
      <c r="G7" s="9"/>
      <c r="H7" s="9">
        <v>10</v>
      </c>
      <c r="I7" s="23" t="s">
        <v>753</v>
      </c>
      <c r="J7">
        <f t="shared" si="0"/>
        <v>70</v>
      </c>
    </row>
    <row r="8" spans="1:10">
      <c r="A8" s="19" t="s">
        <v>754</v>
      </c>
      <c r="B8" s="9">
        <v>2235054629</v>
      </c>
      <c r="C8" s="19" t="s">
        <v>741</v>
      </c>
      <c r="D8" s="17">
        <v>0</v>
      </c>
      <c r="E8" s="9">
        <v>60</v>
      </c>
      <c r="F8" s="9">
        <v>2</v>
      </c>
      <c r="G8" s="19" t="s">
        <v>755</v>
      </c>
      <c r="H8" s="9">
        <v>21</v>
      </c>
      <c r="I8" s="24" t="s">
        <v>756</v>
      </c>
      <c r="J8">
        <f t="shared" si="0"/>
        <v>83</v>
      </c>
    </row>
    <row r="9" spans="1:10">
      <c r="A9" s="9" t="s">
        <v>757</v>
      </c>
      <c r="B9" s="9">
        <v>2235054130</v>
      </c>
      <c r="C9" s="9" t="s">
        <v>741</v>
      </c>
      <c r="D9" s="17">
        <v>0</v>
      </c>
      <c r="E9" s="9">
        <v>60</v>
      </c>
      <c r="F9" s="9">
        <v>0</v>
      </c>
      <c r="G9" s="9"/>
      <c r="H9" s="9">
        <v>6</v>
      </c>
      <c r="I9" s="23" t="s">
        <v>165</v>
      </c>
      <c r="J9">
        <f t="shared" si="0"/>
        <v>66</v>
      </c>
    </row>
    <row r="10" spans="1:10">
      <c r="A10" s="9" t="s">
        <v>758</v>
      </c>
      <c r="B10" s="9">
        <v>2235054311</v>
      </c>
      <c r="C10" s="9" t="s">
        <v>741</v>
      </c>
      <c r="D10" s="17">
        <v>0</v>
      </c>
      <c r="E10" s="9">
        <v>60</v>
      </c>
      <c r="F10" s="9">
        <v>2</v>
      </c>
      <c r="G10" s="9" t="s">
        <v>759</v>
      </c>
      <c r="H10" s="9">
        <v>10</v>
      </c>
      <c r="I10" s="23" t="s">
        <v>753</v>
      </c>
      <c r="J10">
        <f t="shared" si="0"/>
        <v>72</v>
      </c>
    </row>
    <row r="11" spans="1:10">
      <c r="A11" s="9" t="s">
        <v>760</v>
      </c>
      <c r="B11" s="9">
        <v>2235054103</v>
      </c>
      <c r="C11" s="9" t="s">
        <v>741</v>
      </c>
      <c r="D11" s="17">
        <v>0</v>
      </c>
      <c r="E11" s="9">
        <v>60</v>
      </c>
      <c r="F11" s="9">
        <v>3</v>
      </c>
      <c r="G11" s="9" t="s">
        <v>742</v>
      </c>
      <c r="H11" s="9">
        <v>9</v>
      </c>
      <c r="I11" s="23" t="s">
        <v>761</v>
      </c>
      <c r="J11">
        <f t="shared" si="0"/>
        <v>72</v>
      </c>
    </row>
    <row r="12" spans="1:10">
      <c r="A12" s="9" t="s">
        <v>762</v>
      </c>
      <c r="B12" s="9">
        <v>2235054303</v>
      </c>
      <c r="C12" s="9" t="s">
        <v>741</v>
      </c>
      <c r="D12" s="17">
        <v>0</v>
      </c>
      <c r="E12" s="9">
        <v>60</v>
      </c>
      <c r="F12" s="9">
        <v>5</v>
      </c>
      <c r="G12" s="9" t="s">
        <v>763</v>
      </c>
      <c r="H12" s="9">
        <v>25</v>
      </c>
      <c r="I12" s="23" t="s">
        <v>764</v>
      </c>
      <c r="J12">
        <f t="shared" si="0"/>
        <v>90</v>
      </c>
    </row>
    <row r="13" spans="1:10">
      <c r="A13" s="19" t="s">
        <v>765</v>
      </c>
      <c r="B13" s="9">
        <v>2235053819</v>
      </c>
      <c r="C13" s="19" t="s">
        <v>741</v>
      </c>
      <c r="D13" s="17">
        <v>0</v>
      </c>
      <c r="E13" s="9">
        <v>60</v>
      </c>
      <c r="F13" s="9">
        <v>0</v>
      </c>
      <c r="G13" s="9"/>
      <c r="H13" s="9">
        <v>8</v>
      </c>
      <c r="I13" s="24" t="s">
        <v>766</v>
      </c>
      <c r="J13">
        <f t="shared" si="0"/>
        <v>68</v>
      </c>
    </row>
    <row r="14" spans="1:10">
      <c r="A14" s="9" t="s">
        <v>767</v>
      </c>
      <c r="B14" s="9">
        <v>2235054610</v>
      </c>
      <c r="C14" s="19" t="s">
        <v>741</v>
      </c>
      <c r="D14" s="9">
        <v>2</v>
      </c>
      <c r="E14" s="9">
        <v>60</v>
      </c>
      <c r="F14" s="9">
        <v>3</v>
      </c>
      <c r="G14" s="9" t="s">
        <v>742</v>
      </c>
      <c r="H14" s="9">
        <v>24</v>
      </c>
      <c r="I14" s="24" t="s">
        <v>768</v>
      </c>
      <c r="J14">
        <f t="shared" si="0"/>
        <v>89</v>
      </c>
    </row>
    <row r="15" spans="1:10">
      <c r="A15" s="9" t="s">
        <v>769</v>
      </c>
      <c r="B15" s="9">
        <v>2235054322</v>
      </c>
      <c r="C15" s="19" t="s">
        <v>741</v>
      </c>
      <c r="D15" s="9">
        <v>0</v>
      </c>
      <c r="E15" s="9">
        <v>60</v>
      </c>
      <c r="F15" s="9">
        <v>3</v>
      </c>
      <c r="G15" s="9" t="s">
        <v>742</v>
      </c>
      <c r="H15" s="9">
        <v>10</v>
      </c>
      <c r="I15" s="23" t="s">
        <v>753</v>
      </c>
      <c r="J15">
        <f t="shared" si="0"/>
        <v>73</v>
      </c>
    </row>
    <row r="16" spans="1:10">
      <c r="A16" s="9" t="s">
        <v>770</v>
      </c>
      <c r="B16" s="9">
        <v>2235054601</v>
      </c>
      <c r="C16" s="19" t="s">
        <v>741</v>
      </c>
      <c r="D16" s="9">
        <v>0</v>
      </c>
      <c r="E16" s="9">
        <v>60</v>
      </c>
      <c r="F16" s="9">
        <v>0</v>
      </c>
      <c r="G16" s="9"/>
      <c r="H16" s="9">
        <v>5</v>
      </c>
      <c r="I16" s="23" t="s">
        <v>771</v>
      </c>
      <c r="J16">
        <f t="shared" si="0"/>
        <v>65</v>
      </c>
    </row>
    <row r="17" spans="1:10">
      <c r="A17" s="19" t="s">
        <v>772</v>
      </c>
      <c r="B17" s="9">
        <v>2235053212</v>
      </c>
      <c r="C17" s="19" t="s">
        <v>741</v>
      </c>
      <c r="D17" s="9">
        <v>0</v>
      </c>
      <c r="E17" s="9">
        <v>60</v>
      </c>
      <c r="F17" s="9">
        <v>0</v>
      </c>
      <c r="G17" s="9"/>
      <c r="H17" s="9">
        <v>9</v>
      </c>
      <c r="I17" s="24" t="s">
        <v>761</v>
      </c>
      <c r="J17">
        <f t="shared" si="0"/>
        <v>69</v>
      </c>
    </row>
    <row r="18" spans="1:10">
      <c r="A18" s="9" t="s">
        <v>773</v>
      </c>
      <c r="B18" s="9">
        <v>2235054015</v>
      </c>
      <c r="C18" s="19" t="s">
        <v>741</v>
      </c>
      <c r="D18" s="9">
        <v>0</v>
      </c>
      <c r="E18" s="9">
        <v>60</v>
      </c>
      <c r="F18" s="9">
        <v>0</v>
      </c>
      <c r="G18" s="9"/>
      <c r="H18" s="9">
        <v>2</v>
      </c>
      <c r="I18" s="23" t="s">
        <v>150</v>
      </c>
      <c r="J18">
        <f t="shared" si="0"/>
        <v>62</v>
      </c>
    </row>
    <row r="19" spans="1:10">
      <c r="A19" s="9" t="s">
        <v>774</v>
      </c>
      <c r="B19" s="9">
        <v>2235054319</v>
      </c>
      <c r="C19" s="19" t="s">
        <v>741</v>
      </c>
      <c r="D19" s="9">
        <v>0</v>
      </c>
      <c r="E19" s="9">
        <v>60</v>
      </c>
      <c r="F19" s="9">
        <v>3</v>
      </c>
      <c r="G19" s="9" t="s">
        <v>742</v>
      </c>
      <c r="H19" s="9">
        <v>9</v>
      </c>
      <c r="I19" s="23" t="s">
        <v>761</v>
      </c>
      <c r="J19">
        <f t="shared" si="0"/>
        <v>72</v>
      </c>
    </row>
    <row r="20" spans="1:10">
      <c r="A20" s="9" t="s">
        <v>775</v>
      </c>
      <c r="B20" s="9">
        <v>2235054524</v>
      </c>
      <c r="C20" s="19" t="s">
        <v>741</v>
      </c>
      <c r="D20" s="9">
        <v>0</v>
      </c>
      <c r="E20" s="9">
        <v>60</v>
      </c>
      <c r="F20" s="9">
        <v>3</v>
      </c>
      <c r="G20" s="9" t="s">
        <v>742</v>
      </c>
      <c r="H20" s="9">
        <v>12</v>
      </c>
      <c r="I20" s="23" t="s">
        <v>776</v>
      </c>
      <c r="J20">
        <f t="shared" si="0"/>
        <v>75</v>
      </c>
    </row>
    <row r="21" spans="1:10">
      <c r="A21" s="9" t="s">
        <v>777</v>
      </c>
      <c r="B21" s="9">
        <v>2235054520</v>
      </c>
      <c r="C21" s="19" t="s">
        <v>741</v>
      </c>
      <c r="D21" s="9">
        <v>8</v>
      </c>
      <c r="E21" s="9">
        <v>60</v>
      </c>
      <c r="F21" s="9">
        <v>3</v>
      </c>
      <c r="G21" s="9" t="s">
        <v>778</v>
      </c>
      <c r="H21" s="9">
        <v>7</v>
      </c>
      <c r="I21" s="23" t="s">
        <v>779</v>
      </c>
      <c r="J21">
        <f t="shared" si="0"/>
        <v>78</v>
      </c>
    </row>
    <row r="22" spans="1:10">
      <c r="A22" s="9" t="s">
        <v>780</v>
      </c>
      <c r="B22" s="9">
        <v>2235054401</v>
      </c>
      <c r="C22" s="19" t="s">
        <v>741</v>
      </c>
      <c r="D22" s="9">
        <v>0</v>
      </c>
      <c r="E22" s="9">
        <v>60</v>
      </c>
      <c r="F22" s="9">
        <v>0</v>
      </c>
      <c r="G22" s="9"/>
      <c r="H22" s="9">
        <v>11</v>
      </c>
      <c r="I22" s="23" t="s">
        <v>781</v>
      </c>
      <c r="J22">
        <f t="shared" si="0"/>
        <v>71</v>
      </c>
    </row>
    <row r="23" spans="1:10">
      <c r="A23" s="19" t="s">
        <v>782</v>
      </c>
      <c r="B23" s="9">
        <v>2235051420</v>
      </c>
      <c r="C23" s="19" t="s">
        <v>741</v>
      </c>
      <c r="D23" s="9">
        <v>20</v>
      </c>
      <c r="E23" s="9">
        <v>60</v>
      </c>
      <c r="F23" s="9">
        <v>20</v>
      </c>
      <c r="G23" s="19" t="s">
        <v>783</v>
      </c>
      <c r="H23" s="9">
        <v>21</v>
      </c>
      <c r="I23" s="25" t="s">
        <v>784</v>
      </c>
      <c r="J23">
        <f t="shared" si="0"/>
        <v>121</v>
      </c>
    </row>
    <row r="24" spans="1:10">
      <c r="A24" s="9" t="s">
        <v>785</v>
      </c>
      <c r="B24" s="9">
        <v>2235053914</v>
      </c>
      <c r="C24" s="19" t="s">
        <v>741</v>
      </c>
      <c r="D24" s="9">
        <v>4</v>
      </c>
      <c r="E24" s="9">
        <v>60</v>
      </c>
      <c r="F24" s="9">
        <v>2</v>
      </c>
      <c r="G24" s="9" t="s">
        <v>786</v>
      </c>
      <c r="H24" s="9">
        <v>5</v>
      </c>
      <c r="I24" s="23" t="s">
        <v>771</v>
      </c>
      <c r="J24">
        <f t="shared" si="0"/>
        <v>71</v>
      </c>
    </row>
    <row r="25" spans="1:10">
      <c r="A25" s="19" t="s">
        <v>787</v>
      </c>
      <c r="B25" s="9">
        <v>2235053908</v>
      </c>
      <c r="C25" s="19" t="s">
        <v>741</v>
      </c>
      <c r="D25" s="9">
        <v>0</v>
      </c>
      <c r="E25" s="9">
        <v>60</v>
      </c>
      <c r="F25" s="9">
        <v>2</v>
      </c>
      <c r="G25" s="19" t="s">
        <v>788</v>
      </c>
      <c r="H25" s="9">
        <v>8</v>
      </c>
      <c r="I25" s="24" t="s">
        <v>789</v>
      </c>
      <c r="J25">
        <f t="shared" si="0"/>
        <v>70</v>
      </c>
    </row>
    <row r="26" spans="1:10">
      <c r="A26" s="9" t="s">
        <v>790</v>
      </c>
      <c r="B26" s="9">
        <v>2235054019</v>
      </c>
      <c r="C26" s="19" t="s">
        <v>741</v>
      </c>
      <c r="D26" s="9">
        <v>2</v>
      </c>
      <c r="E26" s="9">
        <v>60</v>
      </c>
      <c r="F26" s="9">
        <v>9</v>
      </c>
      <c r="G26" s="9" t="s">
        <v>791</v>
      </c>
      <c r="H26" s="9">
        <v>16</v>
      </c>
      <c r="I26" s="23" t="s">
        <v>792</v>
      </c>
      <c r="J26">
        <f t="shared" si="0"/>
        <v>87</v>
      </c>
    </row>
    <row r="27" spans="1:10">
      <c r="A27" s="9" t="s">
        <v>793</v>
      </c>
      <c r="B27" s="9">
        <v>2235053920</v>
      </c>
      <c r="C27" s="19" t="s">
        <v>741</v>
      </c>
      <c r="D27" s="9">
        <v>0</v>
      </c>
      <c r="E27" s="9">
        <v>60</v>
      </c>
      <c r="F27" s="9">
        <v>0</v>
      </c>
      <c r="G27" s="9"/>
      <c r="H27" s="9">
        <v>4</v>
      </c>
      <c r="I27" s="23" t="s">
        <v>794</v>
      </c>
      <c r="J27">
        <f t="shared" si="0"/>
        <v>64</v>
      </c>
    </row>
    <row r="28" spans="1:10">
      <c r="A28" s="9" t="s">
        <v>795</v>
      </c>
      <c r="B28" s="9">
        <v>2235054030</v>
      </c>
      <c r="C28" s="19" t="s">
        <v>741</v>
      </c>
      <c r="D28" s="9">
        <v>0</v>
      </c>
      <c r="E28" s="9">
        <v>60</v>
      </c>
      <c r="F28" s="9">
        <v>0</v>
      </c>
      <c r="G28" s="9"/>
      <c r="H28" s="9"/>
      <c r="I28" s="23"/>
      <c r="J28">
        <f t="shared" si="0"/>
        <v>60</v>
      </c>
    </row>
    <row r="29" spans="1:10">
      <c r="A29" s="9" t="s">
        <v>796</v>
      </c>
      <c r="B29" s="20">
        <v>2235054410</v>
      </c>
      <c r="C29" s="19" t="s">
        <v>741</v>
      </c>
      <c r="D29" s="9">
        <v>0</v>
      </c>
      <c r="E29" s="9">
        <v>60</v>
      </c>
      <c r="F29" s="9">
        <v>0</v>
      </c>
      <c r="G29" s="9"/>
      <c r="H29" s="9"/>
      <c r="I29" s="23"/>
      <c r="J29">
        <f t="shared" si="0"/>
        <v>60</v>
      </c>
    </row>
    <row r="30" spans="1:10">
      <c r="A30" s="9" t="s">
        <v>797</v>
      </c>
      <c r="B30" s="20">
        <v>2235054220</v>
      </c>
      <c r="C30" s="19" t="s">
        <v>741</v>
      </c>
      <c r="D30" s="9">
        <v>0</v>
      </c>
      <c r="E30" s="9">
        <v>60</v>
      </c>
      <c r="F30" s="9">
        <v>0</v>
      </c>
      <c r="G30" s="9"/>
      <c r="H30" s="9"/>
      <c r="I30" s="23"/>
      <c r="J30">
        <f t="shared" si="0"/>
        <v>60</v>
      </c>
    </row>
    <row r="31" spans="1:10">
      <c r="A31" s="9" t="s">
        <v>798</v>
      </c>
      <c r="B31" s="20">
        <v>2235054327</v>
      </c>
      <c r="C31" s="19" t="s">
        <v>741</v>
      </c>
      <c r="D31" s="9">
        <v>0</v>
      </c>
      <c r="E31" s="9">
        <v>60</v>
      </c>
      <c r="F31" s="9">
        <v>0</v>
      </c>
      <c r="G31" s="9"/>
      <c r="H31" s="9"/>
      <c r="I31" s="23"/>
      <c r="J31">
        <f t="shared" si="0"/>
        <v>60</v>
      </c>
    </row>
    <row r="32" spans="1:10">
      <c r="A32" s="9" t="s">
        <v>799</v>
      </c>
      <c r="B32" s="20">
        <v>2235054326</v>
      </c>
      <c r="C32" s="19" t="s">
        <v>741</v>
      </c>
      <c r="D32" s="9">
        <v>0</v>
      </c>
      <c r="E32" s="9">
        <v>60</v>
      </c>
      <c r="F32" s="9">
        <v>0</v>
      </c>
      <c r="G32" s="9"/>
      <c r="H32" s="9"/>
      <c r="I32" s="23"/>
      <c r="J32">
        <f t="shared" si="0"/>
        <v>60</v>
      </c>
    </row>
    <row r="33" spans="1:10">
      <c r="A33" s="21" t="s">
        <v>800</v>
      </c>
      <c r="B33" s="20">
        <v>2235053824</v>
      </c>
      <c r="C33" s="19" t="s">
        <v>741</v>
      </c>
      <c r="D33" s="9">
        <v>0</v>
      </c>
      <c r="E33" s="9">
        <v>60</v>
      </c>
      <c r="F33" s="9">
        <v>0</v>
      </c>
      <c r="G33" s="9"/>
      <c r="H33" s="9"/>
      <c r="I33" s="23"/>
      <c r="J33">
        <f t="shared" si="0"/>
        <v>60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2" sqref="$A2:$XFD2"/>
    </sheetView>
  </sheetViews>
  <sheetFormatPr defaultColWidth="8.72727272727273" defaultRowHeight="14"/>
  <cols>
    <col min="2" max="2" width="11.8181818181818" customWidth="1"/>
    <col min="3" max="3" width="23" customWidth="1"/>
    <col min="9" max="9" width="119.818181818182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2" t="s">
        <v>8</v>
      </c>
      <c r="J1" s="13" t="s">
        <v>801</v>
      </c>
    </row>
    <row r="2" spans="1:10">
      <c r="A2" s="6" t="s">
        <v>802</v>
      </c>
      <c r="B2" s="6">
        <v>2214070105</v>
      </c>
      <c r="C2" s="6" t="s">
        <v>803</v>
      </c>
      <c r="D2" s="7">
        <v>0</v>
      </c>
      <c r="E2" s="7">
        <v>60</v>
      </c>
      <c r="F2" s="8">
        <v>1</v>
      </c>
      <c r="G2" s="9" t="s">
        <v>804</v>
      </c>
      <c r="H2" s="6">
        <v>0</v>
      </c>
      <c r="I2" s="7" t="s">
        <v>78</v>
      </c>
      <c r="J2" s="14">
        <f t="shared" ref="J2:J23" si="0">SUM(E2,F2,H2,D2)</f>
        <v>61</v>
      </c>
    </row>
    <row r="3" spans="1:10">
      <c r="A3" s="10" t="s">
        <v>805</v>
      </c>
      <c r="B3" s="10">
        <v>2214070106</v>
      </c>
      <c r="C3" s="6" t="s">
        <v>803</v>
      </c>
      <c r="D3" s="7">
        <v>10</v>
      </c>
      <c r="E3" s="11">
        <v>60</v>
      </c>
      <c r="F3" s="8">
        <v>10</v>
      </c>
      <c r="G3" s="9" t="s">
        <v>806</v>
      </c>
      <c r="H3" s="10">
        <v>17</v>
      </c>
      <c r="I3" s="1" t="s">
        <v>807</v>
      </c>
      <c r="J3" s="14">
        <f t="shared" si="0"/>
        <v>97</v>
      </c>
    </row>
    <row r="4" spans="1:10">
      <c r="A4" s="10" t="s">
        <v>808</v>
      </c>
      <c r="B4" s="10">
        <v>2214070101</v>
      </c>
      <c r="C4" s="6" t="s">
        <v>803</v>
      </c>
      <c r="D4" s="7">
        <v>44</v>
      </c>
      <c r="E4" s="11">
        <v>60</v>
      </c>
      <c r="F4" s="8">
        <v>1</v>
      </c>
      <c r="G4" s="9" t="s">
        <v>804</v>
      </c>
      <c r="H4" s="10">
        <v>0</v>
      </c>
      <c r="I4" s="7" t="s">
        <v>78</v>
      </c>
      <c r="J4" s="14">
        <f t="shared" si="0"/>
        <v>105</v>
      </c>
    </row>
    <row r="5" spans="1:10">
      <c r="A5" s="10" t="s">
        <v>809</v>
      </c>
      <c r="B5" s="10">
        <v>2214070107</v>
      </c>
      <c r="C5" s="6" t="s">
        <v>803</v>
      </c>
      <c r="D5" s="7">
        <v>0</v>
      </c>
      <c r="E5" s="11">
        <v>60</v>
      </c>
      <c r="F5" s="8">
        <v>1</v>
      </c>
      <c r="G5" s="9" t="s">
        <v>804</v>
      </c>
      <c r="H5" s="10">
        <v>2</v>
      </c>
      <c r="I5" s="1" t="s">
        <v>150</v>
      </c>
      <c r="J5" s="14">
        <f t="shared" si="0"/>
        <v>63</v>
      </c>
    </row>
    <row r="6" spans="1:10">
      <c r="A6" s="10" t="s">
        <v>810</v>
      </c>
      <c r="B6" s="10">
        <v>2214070108</v>
      </c>
      <c r="C6" s="6" t="s">
        <v>803</v>
      </c>
      <c r="D6" s="7">
        <v>19.5</v>
      </c>
      <c r="E6" s="11">
        <v>60</v>
      </c>
      <c r="F6" s="8">
        <v>1</v>
      </c>
      <c r="G6" s="9" t="s">
        <v>804</v>
      </c>
      <c r="H6" s="10">
        <v>10</v>
      </c>
      <c r="I6" s="1" t="s">
        <v>811</v>
      </c>
      <c r="J6" s="14">
        <f t="shared" si="0"/>
        <v>90.5</v>
      </c>
    </row>
    <row r="7" spans="1:10">
      <c r="A7" s="10" t="s">
        <v>812</v>
      </c>
      <c r="B7" s="10">
        <v>2214070109</v>
      </c>
      <c r="C7" s="6" t="s">
        <v>803</v>
      </c>
      <c r="D7" s="7">
        <v>15</v>
      </c>
      <c r="E7" s="11">
        <v>60</v>
      </c>
      <c r="F7" s="8">
        <v>1</v>
      </c>
      <c r="G7" s="9" t="s">
        <v>804</v>
      </c>
      <c r="H7" s="10">
        <v>16</v>
      </c>
      <c r="I7" s="1" t="s">
        <v>813</v>
      </c>
      <c r="J7" s="14">
        <f t="shared" si="0"/>
        <v>92</v>
      </c>
    </row>
    <row r="8" spans="1:10">
      <c r="A8" s="10" t="s">
        <v>814</v>
      </c>
      <c r="B8" s="10">
        <v>2214070102</v>
      </c>
      <c r="C8" s="6" t="s">
        <v>803</v>
      </c>
      <c r="D8" s="7">
        <v>0</v>
      </c>
      <c r="E8" s="11">
        <v>60</v>
      </c>
      <c r="F8" s="8">
        <v>1</v>
      </c>
      <c r="G8" s="9" t="s">
        <v>804</v>
      </c>
      <c r="H8" s="10">
        <v>9</v>
      </c>
      <c r="I8" s="1" t="s">
        <v>815</v>
      </c>
      <c r="J8" s="14">
        <f t="shared" si="0"/>
        <v>70</v>
      </c>
    </row>
    <row r="9" spans="1:10">
      <c r="A9" s="10" t="s">
        <v>816</v>
      </c>
      <c r="B9" s="10">
        <v>2214070110</v>
      </c>
      <c r="C9" s="6" t="s">
        <v>803</v>
      </c>
      <c r="D9" s="7">
        <v>0</v>
      </c>
      <c r="E9" s="11">
        <v>60</v>
      </c>
      <c r="F9" s="8">
        <v>1</v>
      </c>
      <c r="G9" s="9" t="s">
        <v>804</v>
      </c>
      <c r="H9" s="10">
        <v>0</v>
      </c>
      <c r="I9" s="7" t="s">
        <v>78</v>
      </c>
      <c r="J9" s="14">
        <f t="shared" si="0"/>
        <v>61</v>
      </c>
    </row>
    <row r="10" spans="1:10">
      <c r="A10" s="10" t="s">
        <v>817</v>
      </c>
      <c r="B10" s="10">
        <v>2214070111</v>
      </c>
      <c r="C10" s="6" t="s">
        <v>803</v>
      </c>
      <c r="D10" s="7">
        <v>26.5</v>
      </c>
      <c r="E10" s="11">
        <v>60</v>
      </c>
      <c r="F10" s="8">
        <v>1</v>
      </c>
      <c r="G10" s="9" t="s">
        <v>804</v>
      </c>
      <c r="H10" s="10">
        <v>14</v>
      </c>
      <c r="I10" s="1" t="s">
        <v>818</v>
      </c>
      <c r="J10" s="14">
        <f t="shared" si="0"/>
        <v>101.5</v>
      </c>
    </row>
    <row r="11" spans="1:10">
      <c r="A11" s="10" t="s">
        <v>819</v>
      </c>
      <c r="B11" s="10">
        <v>2214070103</v>
      </c>
      <c r="C11" s="6" t="s">
        <v>803</v>
      </c>
      <c r="D11" s="7">
        <v>0</v>
      </c>
      <c r="E11" s="11">
        <v>60</v>
      </c>
      <c r="F11" s="8">
        <v>1</v>
      </c>
      <c r="G11" s="9" t="s">
        <v>804</v>
      </c>
      <c r="H11" s="10">
        <v>15</v>
      </c>
      <c r="I11" s="1" t="s">
        <v>820</v>
      </c>
      <c r="J11" s="14">
        <f t="shared" si="0"/>
        <v>76</v>
      </c>
    </row>
    <row r="12" spans="1:10">
      <c r="A12" s="10" t="s">
        <v>821</v>
      </c>
      <c r="B12" s="10">
        <v>2214070113</v>
      </c>
      <c r="C12" s="6" t="s">
        <v>803</v>
      </c>
      <c r="D12" s="7">
        <v>0</v>
      </c>
      <c r="E12" s="11">
        <v>60</v>
      </c>
      <c r="F12" s="8">
        <v>1</v>
      </c>
      <c r="G12" s="9" t="s">
        <v>804</v>
      </c>
      <c r="H12" s="10">
        <v>0</v>
      </c>
      <c r="I12" s="7" t="s">
        <v>78</v>
      </c>
      <c r="J12" s="14">
        <f t="shared" si="0"/>
        <v>61</v>
      </c>
    </row>
    <row r="13" spans="1:10">
      <c r="A13" s="10" t="s">
        <v>822</v>
      </c>
      <c r="B13" s="10">
        <v>2214070112</v>
      </c>
      <c r="C13" s="6" t="s">
        <v>803</v>
      </c>
      <c r="D13" s="7">
        <v>0</v>
      </c>
      <c r="E13" s="11">
        <v>60</v>
      </c>
      <c r="F13" s="8">
        <v>1</v>
      </c>
      <c r="G13" s="9" t="s">
        <v>804</v>
      </c>
      <c r="H13" s="10">
        <v>0</v>
      </c>
      <c r="I13" s="7" t="s">
        <v>78</v>
      </c>
      <c r="J13" s="14">
        <f t="shared" si="0"/>
        <v>61</v>
      </c>
    </row>
    <row r="14" spans="1:10">
      <c r="A14" s="10" t="s">
        <v>823</v>
      </c>
      <c r="B14" s="10">
        <v>2214070114</v>
      </c>
      <c r="C14" s="6" t="s">
        <v>803</v>
      </c>
      <c r="D14" s="7">
        <v>0</v>
      </c>
      <c r="E14" s="11">
        <v>60</v>
      </c>
      <c r="F14" s="8">
        <v>1</v>
      </c>
      <c r="G14" s="9" t="s">
        <v>804</v>
      </c>
      <c r="H14" s="10">
        <v>0</v>
      </c>
      <c r="I14" s="7" t="s">
        <v>78</v>
      </c>
      <c r="J14" s="14">
        <f t="shared" si="0"/>
        <v>61</v>
      </c>
    </row>
    <row r="15" spans="1:10">
      <c r="A15" s="10" t="s">
        <v>824</v>
      </c>
      <c r="B15" s="10">
        <v>2214070115</v>
      </c>
      <c r="C15" s="6" t="s">
        <v>803</v>
      </c>
      <c r="D15" s="7">
        <v>35.5</v>
      </c>
      <c r="E15" s="11">
        <v>60</v>
      </c>
      <c r="F15" s="8">
        <v>4</v>
      </c>
      <c r="G15" s="9" t="s">
        <v>825</v>
      </c>
      <c r="H15" s="10">
        <v>14</v>
      </c>
      <c r="I15" s="1" t="s">
        <v>826</v>
      </c>
      <c r="J15" s="14">
        <f t="shared" si="0"/>
        <v>113.5</v>
      </c>
    </row>
    <row r="16" spans="1:10">
      <c r="A16" s="10" t="s">
        <v>827</v>
      </c>
      <c r="B16" s="10">
        <v>2214070116</v>
      </c>
      <c r="C16" s="6" t="s">
        <v>803</v>
      </c>
      <c r="D16" s="7">
        <v>19.5</v>
      </c>
      <c r="E16" s="11">
        <v>60</v>
      </c>
      <c r="F16" s="8">
        <v>1</v>
      </c>
      <c r="G16" s="9" t="s">
        <v>804</v>
      </c>
      <c r="H16" s="10">
        <v>6</v>
      </c>
      <c r="I16" s="1" t="s">
        <v>828</v>
      </c>
      <c r="J16" s="14">
        <f t="shared" si="0"/>
        <v>86.5</v>
      </c>
    </row>
    <row r="17" spans="1:10">
      <c r="A17" s="10" t="s">
        <v>829</v>
      </c>
      <c r="B17" s="10">
        <v>2214070117</v>
      </c>
      <c r="C17" s="6" t="s">
        <v>803</v>
      </c>
      <c r="D17" s="7">
        <v>0</v>
      </c>
      <c r="E17" s="11">
        <v>60</v>
      </c>
      <c r="F17" s="8">
        <v>1</v>
      </c>
      <c r="G17" s="9" t="s">
        <v>804</v>
      </c>
      <c r="H17" s="10">
        <v>0</v>
      </c>
      <c r="I17" s="7" t="s">
        <v>78</v>
      </c>
      <c r="J17" s="14">
        <f t="shared" si="0"/>
        <v>61</v>
      </c>
    </row>
    <row r="18" spans="1:10">
      <c r="A18" s="10" t="s">
        <v>830</v>
      </c>
      <c r="B18" s="10">
        <v>2214070118</v>
      </c>
      <c r="C18" s="6" t="s">
        <v>803</v>
      </c>
      <c r="D18" s="7">
        <v>0</v>
      </c>
      <c r="E18" s="11">
        <v>60</v>
      </c>
      <c r="F18" s="8">
        <v>1</v>
      </c>
      <c r="G18" s="9" t="s">
        <v>804</v>
      </c>
      <c r="H18" s="10">
        <v>0</v>
      </c>
      <c r="I18" s="7" t="s">
        <v>78</v>
      </c>
      <c r="J18" s="14">
        <f t="shared" si="0"/>
        <v>61</v>
      </c>
    </row>
    <row r="19" spans="1:10">
      <c r="A19" s="10" t="s">
        <v>831</v>
      </c>
      <c r="B19" s="10">
        <v>2214070119</v>
      </c>
      <c r="C19" s="6" t="s">
        <v>803</v>
      </c>
      <c r="D19" s="7">
        <v>8</v>
      </c>
      <c r="E19" s="11">
        <v>60</v>
      </c>
      <c r="F19" s="8">
        <v>1</v>
      </c>
      <c r="G19" s="9" t="s">
        <v>804</v>
      </c>
      <c r="H19" s="10">
        <v>0</v>
      </c>
      <c r="I19" s="7" t="s">
        <v>78</v>
      </c>
      <c r="J19" s="14">
        <f t="shared" si="0"/>
        <v>69</v>
      </c>
    </row>
    <row r="20" spans="1:10">
      <c r="A20" s="10" t="s">
        <v>832</v>
      </c>
      <c r="B20" s="10">
        <v>2214070120</v>
      </c>
      <c r="C20" s="6" t="s">
        <v>803</v>
      </c>
      <c r="D20" s="7">
        <v>0</v>
      </c>
      <c r="E20" s="11">
        <v>60</v>
      </c>
      <c r="F20" s="8">
        <v>1</v>
      </c>
      <c r="G20" s="9" t="s">
        <v>804</v>
      </c>
      <c r="H20" s="10">
        <v>12</v>
      </c>
      <c r="I20" s="1" t="s">
        <v>833</v>
      </c>
      <c r="J20" s="14">
        <f t="shared" si="0"/>
        <v>73</v>
      </c>
    </row>
    <row r="21" spans="1:10">
      <c r="A21" s="10" t="s">
        <v>834</v>
      </c>
      <c r="B21" s="10">
        <v>2214070104</v>
      </c>
      <c r="C21" s="6" t="s">
        <v>803</v>
      </c>
      <c r="D21" s="7">
        <v>10</v>
      </c>
      <c r="E21" s="11">
        <v>60</v>
      </c>
      <c r="F21" s="8">
        <v>1</v>
      </c>
      <c r="G21" s="9" t="s">
        <v>804</v>
      </c>
      <c r="H21" s="10">
        <v>28</v>
      </c>
      <c r="I21" s="1" t="s">
        <v>835</v>
      </c>
      <c r="J21" s="14">
        <f t="shared" si="0"/>
        <v>99</v>
      </c>
    </row>
    <row r="22" spans="1:10">
      <c r="A22" s="10" t="s">
        <v>836</v>
      </c>
      <c r="B22" s="10">
        <v>2214070121</v>
      </c>
      <c r="C22" s="6" t="s">
        <v>803</v>
      </c>
      <c r="D22" s="7">
        <v>0</v>
      </c>
      <c r="E22" s="11">
        <v>60</v>
      </c>
      <c r="F22" s="8">
        <v>1</v>
      </c>
      <c r="G22" s="9" t="s">
        <v>804</v>
      </c>
      <c r="H22" s="10">
        <v>0</v>
      </c>
      <c r="I22" s="7" t="s">
        <v>78</v>
      </c>
      <c r="J22" s="14">
        <f t="shared" si="0"/>
        <v>61</v>
      </c>
    </row>
    <row r="23" spans="1:10">
      <c r="A23" s="10" t="s">
        <v>837</v>
      </c>
      <c r="B23" s="10">
        <v>2214070122</v>
      </c>
      <c r="C23" s="6" t="s">
        <v>803</v>
      </c>
      <c r="D23" s="7">
        <v>0</v>
      </c>
      <c r="E23" s="11">
        <v>60</v>
      </c>
      <c r="F23" s="8">
        <v>1</v>
      </c>
      <c r="G23" s="9" t="s">
        <v>804</v>
      </c>
      <c r="H23" s="10">
        <v>0</v>
      </c>
      <c r="I23" s="7" t="s">
        <v>78</v>
      </c>
      <c r="J23" s="14">
        <f t="shared" si="0"/>
        <v>61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I33" sqref="I33"/>
    </sheetView>
  </sheetViews>
  <sheetFormatPr defaultColWidth="8.72727272727273" defaultRowHeight="14"/>
  <cols>
    <col min="2" max="2" width="10.7272727272727"/>
    <col min="9" max="9" width="95.6363636363636" customWidth="1"/>
  </cols>
  <sheetData>
    <row r="1" spans="1:10">
      <c r="A1" s="4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</row>
    <row r="2" spans="1:10">
      <c r="A2" s="4" t="s">
        <v>838</v>
      </c>
      <c r="B2" s="3">
        <v>2214070201</v>
      </c>
      <c r="C2" s="4" t="s">
        <v>839</v>
      </c>
      <c r="D2" s="3">
        <v>54</v>
      </c>
      <c r="E2" s="4">
        <v>64</v>
      </c>
      <c r="F2" s="3">
        <v>10</v>
      </c>
      <c r="G2" s="4"/>
      <c r="H2" s="3">
        <v>13</v>
      </c>
      <c r="I2" s="4" t="s">
        <v>840</v>
      </c>
      <c r="J2" s="3">
        <f t="shared" ref="J2:J19" si="0">D2+E2+F2+H2</f>
        <v>141</v>
      </c>
    </row>
    <row r="3" spans="1:10">
      <c r="A3" s="4" t="s">
        <v>841</v>
      </c>
      <c r="B3" s="3">
        <v>2214070202</v>
      </c>
      <c r="C3" s="4" t="s">
        <v>839</v>
      </c>
      <c r="D3" s="3">
        <v>4</v>
      </c>
      <c r="E3" s="4">
        <v>64</v>
      </c>
      <c r="F3" s="3">
        <v>7</v>
      </c>
      <c r="G3" s="4"/>
      <c r="H3" s="3">
        <v>28</v>
      </c>
      <c r="I3" s="4" t="s">
        <v>842</v>
      </c>
      <c r="J3" s="3">
        <f t="shared" si="0"/>
        <v>103</v>
      </c>
    </row>
    <row r="4" spans="1:10">
      <c r="A4" s="4" t="s">
        <v>843</v>
      </c>
      <c r="B4" s="3">
        <v>2214070204</v>
      </c>
      <c r="C4" s="4" t="s">
        <v>839</v>
      </c>
      <c r="D4" s="3">
        <v>0</v>
      </c>
      <c r="E4" s="4">
        <v>64</v>
      </c>
      <c r="F4" s="3">
        <v>7</v>
      </c>
      <c r="G4" s="4"/>
      <c r="H4" s="3">
        <v>13</v>
      </c>
      <c r="I4" s="4" t="s">
        <v>844</v>
      </c>
      <c r="J4" s="3">
        <f t="shared" si="0"/>
        <v>84</v>
      </c>
    </row>
    <row r="5" spans="1:10">
      <c r="A5" s="4" t="s">
        <v>845</v>
      </c>
      <c r="B5" s="3">
        <v>2214070205</v>
      </c>
      <c r="C5" s="4" t="s">
        <v>839</v>
      </c>
      <c r="D5" s="3">
        <v>0</v>
      </c>
      <c r="E5" s="4">
        <v>64</v>
      </c>
      <c r="F5" s="3">
        <v>0</v>
      </c>
      <c r="G5" s="4"/>
      <c r="H5" s="3">
        <v>5</v>
      </c>
      <c r="I5" s="4" t="s">
        <v>846</v>
      </c>
      <c r="J5" s="3">
        <f t="shared" si="0"/>
        <v>69</v>
      </c>
    </row>
    <row r="6" spans="1:10">
      <c r="A6" s="4" t="s">
        <v>847</v>
      </c>
      <c r="B6" s="3">
        <v>2214070207</v>
      </c>
      <c r="C6" s="4" t="s">
        <v>839</v>
      </c>
      <c r="D6" s="3">
        <v>0</v>
      </c>
      <c r="E6" s="4">
        <v>64</v>
      </c>
      <c r="F6" s="3">
        <v>0</v>
      </c>
      <c r="G6" s="4"/>
      <c r="H6" s="3">
        <v>0</v>
      </c>
      <c r="I6" s="4"/>
      <c r="J6" s="3">
        <f t="shared" si="0"/>
        <v>64</v>
      </c>
    </row>
    <row r="7" spans="1:10">
      <c r="A7" s="4" t="s">
        <v>848</v>
      </c>
      <c r="B7" s="3">
        <v>2214070208</v>
      </c>
      <c r="C7" s="4" t="s">
        <v>839</v>
      </c>
      <c r="D7" s="3">
        <v>0</v>
      </c>
      <c r="E7" s="4">
        <v>64</v>
      </c>
      <c r="F7" s="3">
        <v>0</v>
      </c>
      <c r="G7" s="4"/>
      <c r="H7" s="3">
        <v>7</v>
      </c>
      <c r="I7" s="4" t="s">
        <v>849</v>
      </c>
      <c r="J7" s="3">
        <f t="shared" si="0"/>
        <v>71</v>
      </c>
    </row>
    <row r="8" spans="1:10">
      <c r="A8" s="4" t="s">
        <v>850</v>
      </c>
      <c r="B8" s="3">
        <v>2214070209</v>
      </c>
      <c r="C8" s="4" t="s">
        <v>839</v>
      </c>
      <c r="D8" s="3">
        <v>0</v>
      </c>
      <c r="E8" s="4">
        <v>64</v>
      </c>
      <c r="F8" s="3">
        <v>0</v>
      </c>
      <c r="G8" s="4"/>
      <c r="H8" s="3">
        <v>8</v>
      </c>
      <c r="I8" s="4" t="s">
        <v>851</v>
      </c>
      <c r="J8" s="3">
        <f t="shared" si="0"/>
        <v>72</v>
      </c>
    </row>
    <row r="9" spans="1:10">
      <c r="A9" s="4" t="s">
        <v>852</v>
      </c>
      <c r="B9" s="3">
        <v>2214070210</v>
      </c>
      <c r="C9" s="4" t="s">
        <v>839</v>
      </c>
      <c r="D9" s="3">
        <v>0</v>
      </c>
      <c r="E9" s="4">
        <v>64</v>
      </c>
      <c r="F9" s="3">
        <v>0</v>
      </c>
      <c r="G9" s="4"/>
      <c r="H9" s="3">
        <v>7</v>
      </c>
      <c r="I9" s="4" t="s">
        <v>849</v>
      </c>
      <c r="J9" s="3">
        <f t="shared" si="0"/>
        <v>71</v>
      </c>
    </row>
    <row r="10" spans="1:10">
      <c r="A10" s="4" t="s">
        <v>853</v>
      </c>
      <c r="B10" s="3">
        <v>2214070211</v>
      </c>
      <c r="C10" s="4" t="s">
        <v>839</v>
      </c>
      <c r="D10" s="3">
        <v>0</v>
      </c>
      <c r="E10" s="4">
        <v>64</v>
      </c>
      <c r="F10" s="3">
        <v>0</v>
      </c>
      <c r="G10" s="4"/>
      <c r="H10" s="3">
        <v>5</v>
      </c>
      <c r="I10" s="4" t="s">
        <v>846</v>
      </c>
      <c r="J10" s="3">
        <f t="shared" si="0"/>
        <v>69</v>
      </c>
    </row>
    <row r="11" spans="1:10">
      <c r="A11" s="4" t="s">
        <v>854</v>
      </c>
      <c r="B11" s="3">
        <v>2214070212</v>
      </c>
      <c r="C11" s="4" t="s">
        <v>839</v>
      </c>
      <c r="D11" s="3">
        <v>0</v>
      </c>
      <c r="E11" s="4">
        <v>64</v>
      </c>
      <c r="F11" s="3">
        <v>0</v>
      </c>
      <c r="G11" s="4"/>
      <c r="H11" s="3">
        <v>4</v>
      </c>
      <c r="I11" s="4" t="s">
        <v>855</v>
      </c>
      <c r="J11" s="3">
        <f t="shared" si="0"/>
        <v>68</v>
      </c>
    </row>
    <row r="12" spans="1:10">
      <c r="A12" s="4" t="s">
        <v>856</v>
      </c>
      <c r="B12" s="3">
        <v>2214070214</v>
      </c>
      <c r="C12" s="4" t="s">
        <v>839</v>
      </c>
      <c r="D12" s="3">
        <v>2</v>
      </c>
      <c r="E12" s="4">
        <v>64</v>
      </c>
      <c r="F12" s="3">
        <v>0</v>
      </c>
      <c r="G12" s="4"/>
      <c r="H12" s="3">
        <v>3</v>
      </c>
      <c r="I12" s="4" t="s">
        <v>857</v>
      </c>
      <c r="J12" s="3">
        <f t="shared" si="0"/>
        <v>69</v>
      </c>
    </row>
    <row r="13" spans="1:10">
      <c r="A13" s="4" t="s">
        <v>858</v>
      </c>
      <c r="B13" s="3">
        <v>2214070215</v>
      </c>
      <c r="C13" s="4" t="s">
        <v>839</v>
      </c>
      <c r="D13" s="3">
        <v>0</v>
      </c>
      <c r="E13" s="4">
        <v>64</v>
      </c>
      <c r="F13" s="3">
        <v>0</v>
      </c>
      <c r="G13" s="4"/>
      <c r="H13" s="3">
        <v>5</v>
      </c>
      <c r="I13" s="4" t="s">
        <v>859</v>
      </c>
      <c r="J13" s="3">
        <f t="shared" si="0"/>
        <v>69</v>
      </c>
    </row>
    <row r="14" spans="1:10">
      <c r="A14" s="4" t="s">
        <v>860</v>
      </c>
      <c r="B14" s="3">
        <v>2214070216</v>
      </c>
      <c r="C14" s="4" t="s">
        <v>839</v>
      </c>
      <c r="D14" s="3">
        <v>4</v>
      </c>
      <c r="E14" s="4">
        <v>64</v>
      </c>
      <c r="F14" s="3">
        <v>0</v>
      </c>
      <c r="G14" s="4"/>
      <c r="H14" s="3">
        <v>20</v>
      </c>
      <c r="I14" s="4" t="s">
        <v>861</v>
      </c>
      <c r="J14" s="3">
        <f t="shared" si="0"/>
        <v>88</v>
      </c>
    </row>
    <row r="15" spans="1:10">
      <c r="A15" s="4" t="s">
        <v>862</v>
      </c>
      <c r="B15" s="3">
        <v>2214070217</v>
      </c>
      <c r="C15" s="4" t="s">
        <v>839</v>
      </c>
      <c r="D15" s="3">
        <v>0</v>
      </c>
      <c r="E15" s="4">
        <v>64</v>
      </c>
      <c r="F15" s="3">
        <v>0</v>
      </c>
      <c r="G15" s="4"/>
      <c r="H15" s="3">
        <v>4</v>
      </c>
      <c r="I15" s="4" t="s">
        <v>863</v>
      </c>
      <c r="J15" s="3">
        <f t="shared" si="0"/>
        <v>68</v>
      </c>
    </row>
    <row r="16" spans="1:10">
      <c r="A16" s="4" t="s">
        <v>864</v>
      </c>
      <c r="B16" s="3">
        <v>2214070219</v>
      </c>
      <c r="C16" s="4" t="s">
        <v>839</v>
      </c>
      <c r="D16" s="3">
        <v>0</v>
      </c>
      <c r="E16" s="4">
        <v>64</v>
      </c>
      <c r="F16" s="3">
        <v>0</v>
      </c>
      <c r="G16" s="4"/>
      <c r="H16" s="3">
        <v>4</v>
      </c>
      <c r="I16" s="4" t="s">
        <v>865</v>
      </c>
      <c r="J16" s="3">
        <f t="shared" si="0"/>
        <v>68</v>
      </c>
    </row>
    <row r="17" spans="1:10">
      <c r="A17" s="4" t="s">
        <v>866</v>
      </c>
      <c r="B17" s="3">
        <v>2214070220</v>
      </c>
      <c r="C17" s="4" t="s">
        <v>839</v>
      </c>
      <c r="D17" s="3">
        <v>1</v>
      </c>
      <c r="E17" s="4">
        <v>64</v>
      </c>
      <c r="F17" s="3">
        <v>0</v>
      </c>
      <c r="G17" s="4"/>
      <c r="H17" s="3">
        <v>5</v>
      </c>
      <c r="I17" s="4" t="s">
        <v>846</v>
      </c>
      <c r="J17" s="3">
        <f t="shared" si="0"/>
        <v>70</v>
      </c>
    </row>
    <row r="18" spans="1:10">
      <c r="A18" s="4" t="s">
        <v>867</v>
      </c>
      <c r="B18" s="3">
        <v>2214070221</v>
      </c>
      <c r="C18" s="4" t="s">
        <v>839</v>
      </c>
      <c r="D18" s="3">
        <v>0</v>
      </c>
      <c r="E18" s="4">
        <v>64</v>
      </c>
      <c r="F18" s="3">
        <v>0</v>
      </c>
      <c r="G18" s="4"/>
      <c r="H18" s="3">
        <v>2</v>
      </c>
      <c r="I18" s="4" t="s">
        <v>868</v>
      </c>
      <c r="J18" s="3">
        <f t="shared" si="0"/>
        <v>66</v>
      </c>
    </row>
    <row r="19" spans="1:10">
      <c r="A19" s="4" t="s">
        <v>869</v>
      </c>
      <c r="B19" s="3">
        <v>2214070222</v>
      </c>
      <c r="C19" s="4" t="s">
        <v>839</v>
      </c>
      <c r="D19" s="3">
        <v>0</v>
      </c>
      <c r="E19" s="4">
        <v>64</v>
      </c>
      <c r="F19" s="3">
        <v>0</v>
      </c>
      <c r="G19" s="4"/>
      <c r="H19" s="3">
        <v>2</v>
      </c>
      <c r="I19" s="4" t="s">
        <v>868</v>
      </c>
      <c r="J19" s="3">
        <f t="shared" si="0"/>
        <v>66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B4" sqref="B4:E13"/>
    </sheetView>
  </sheetViews>
  <sheetFormatPr defaultColWidth="8.72727272727273" defaultRowHeight="14"/>
  <cols>
    <col min="2" max="2" width="12.7272727272727" customWidth="1"/>
    <col min="3" max="3" width="12.9090909090909" customWidth="1"/>
    <col min="7" max="7" width="41.1818181818182" customWidth="1"/>
    <col min="8" max="8" width="9.54545454545454" customWidth="1"/>
    <col min="9" max="9" width="29.8181818181818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</row>
    <row r="2" spans="1:10">
      <c r="A2" s="3" t="s">
        <v>870</v>
      </c>
      <c r="B2" s="4">
        <v>2214070301</v>
      </c>
      <c r="C2" s="3" t="s">
        <v>871</v>
      </c>
      <c r="D2" s="4">
        <v>4</v>
      </c>
      <c r="E2" s="3">
        <v>60</v>
      </c>
      <c r="F2" s="4">
        <v>10</v>
      </c>
      <c r="G2" s="3" t="s">
        <v>872</v>
      </c>
      <c r="H2" s="4">
        <v>10</v>
      </c>
      <c r="I2" s="3" t="s">
        <v>873</v>
      </c>
      <c r="J2" s="4">
        <v>84</v>
      </c>
    </row>
    <row r="3" spans="1:10">
      <c r="A3" s="3" t="s">
        <v>874</v>
      </c>
      <c r="B3" s="4">
        <v>2214070302</v>
      </c>
      <c r="C3" s="3" t="s">
        <v>871</v>
      </c>
      <c r="D3" s="4">
        <v>0</v>
      </c>
      <c r="E3" s="3">
        <v>60</v>
      </c>
      <c r="F3" s="4">
        <v>14</v>
      </c>
      <c r="G3" s="3" t="s">
        <v>875</v>
      </c>
      <c r="H3" s="4">
        <v>0</v>
      </c>
      <c r="I3" s="3"/>
      <c r="J3" s="4">
        <v>74</v>
      </c>
    </row>
    <row r="4" spans="1:10">
      <c r="A4" s="3" t="s">
        <v>876</v>
      </c>
      <c r="B4" s="4">
        <v>2214070303</v>
      </c>
      <c r="C4" s="3" t="s">
        <v>871</v>
      </c>
      <c r="D4" s="4">
        <v>0</v>
      </c>
      <c r="E4" s="3">
        <v>60</v>
      </c>
      <c r="F4" s="4">
        <v>6</v>
      </c>
      <c r="G4" s="3" t="s">
        <v>877</v>
      </c>
      <c r="H4" s="4">
        <v>4</v>
      </c>
      <c r="I4" s="3" t="s">
        <v>682</v>
      </c>
      <c r="J4" s="4">
        <v>70</v>
      </c>
    </row>
    <row r="5" spans="1:10">
      <c r="A5" s="3" t="s">
        <v>878</v>
      </c>
      <c r="B5" s="4">
        <v>2214070304</v>
      </c>
      <c r="C5" s="3" t="s">
        <v>871</v>
      </c>
      <c r="D5" s="4">
        <v>0</v>
      </c>
      <c r="E5" s="3">
        <v>60</v>
      </c>
      <c r="F5" s="4">
        <v>2</v>
      </c>
      <c r="G5" s="3" t="s">
        <v>879</v>
      </c>
      <c r="H5" s="4">
        <v>0</v>
      </c>
      <c r="I5" s="3"/>
      <c r="J5" s="4">
        <v>62</v>
      </c>
    </row>
    <row r="6" spans="1:10">
      <c r="A6" s="3" t="s">
        <v>880</v>
      </c>
      <c r="B6" s="4">
        <v>2214070305</v>
      </c>
      <c r="C6" s="3" t="s">
        <v>871</v>
      </c>
      <c r="D6" s="4">
        <v>0</v>
      </c>
      <c r="E6" s="3">
        <v>60</v>
      </c>
      <c r="F6" s="4">
        <v>5</v>
      </c>
      <c r="G6" s="3" t="s">
        <v>881</v>
      </c>
      <c r="H6" s="4">
        <v>0</v>
      </c>
      <c r="I6" s="3"/>
      <c r="J6" s="4">
        <v>65</v>
      </c>
    </row>
    <row r="7" spans="1:10">
      <c r="A7" s="3" t="s">
        <v>882</v>
      </c>
      <c r="B7" s="4">
        <v>2214070306</v>
      </c>
      <c r="C7" s="3" t="s">
        <v>871</v>
      </c>
      <c r="D7" s="4">
        <v>0</v>
      </c>
      <c r="E7" s="3">
        <v>60</v>
      </c>
      <c r="F7" s="4">
        <v>2</v>
      </c>
      <c r="G7" s="3" t="s">
        <v>879</v>
      </c>
      <c r="H7" s="4">
        <v>0</v>
      </c>
      <c r="I7" s="3"/>
      <c r="J7" s="4">
        <v>62</v>
      </c>
    </row>
    <row r="8" spans="1:10">
      <c r="A8" s="3" t="s">
        <v>883</v>
      </c>
      <c r="B8" s="4">
        <v>2214070307</v>
      </c>
      <c r="C8" s="3" t="s">
        <v>871</v>
      </c>
      <c r="D8" s="4">
        <v>0</v>
      </c>
      <c r="E8" s="3">
        <v>60</v>
      </c>
      <c r="F8" s="4">
        <v>11</v>
      </c>
      <c r="G8" s="3" t="s">
        <v>884</v>
      </c>
      <c r="H8" s="4">
        <v>0</v>
      </c>
      <c r="I8" s="3"/>
      <c r="J8" s="4">
        <v>71</v>
      </c>
    </row>
    <row r="9" spans="1:10">
      <c r="A9" s="3" t="s">
        <v>885</v>
      </c>
      <c r="B9" s="4">
        <v>2214070308</v>
      </c>
      <c r="C9" s="3" t="s">
        <v>871</v>
      </c>
      <c r="D9" s="4">
        <v>0</v>
      </c>
      <c r="E9" s="3">
        <v>60</v>
      </c>
      <c r="F9" s="4">
        <v>6</v>
      </c>
      <c r="G9" s="3" t="s">
        <v>886</v>
      </c>
      <c r="H9" s="4">
        <v>0</v>
      </c>
      <c r="I9" s="3"/>
      <c r="J9" s="4">
        <v>66</v>
      </c>
    </row>
    <row r="10" spans="1:10">
      <c r="A10" s="3" t="s">
        <v>887</v>
      </c>
      <c r="B10" s="4">
        <v>2214070310</v>
      </c>
      <c r="C10" s="3" t="s">
        <v>871</v>
      </c>
      <c r="D10" s="4">
        <v>0</v>
      </c>
      <c r="E10" s="3">
        <v>60</v>
      </c>
      <c r="F10" s="4">
        <v>2</v>
      </c>
      <c r="G10" s="3" t="s">
        <v>879</v>
      </c>
      <c r="H10" s="4">
        <v>0</v>
      </c>
      <c r="I10" s="3"/>
      <c r="J10" s="4">
        <v>62</v>
      </c>
    </row>
    <row r="11" spans="1:10">
      <c r="A11" s="3" t="s">
        <v>888</v>
      </c>
      <c r="B11" s="4">
        <v>2214070311</v>
      </c>
      <c r="C11" s="3" t="s">
        <v>871</v>
      </c>
      <c r="D11" s="4">
        <v>0</v>
      </c>
      <c r="E11" s="3">
        <v>60</v>
      </c>
      <c r="F11" s="4">
        <v>2</v>
      </c>
      <c r="G11" s="3" t="s">
        <v>879</v>
      </c>
      <c r="H11" s="4">
        <v>0</v>
      </c>
      <c r="I11" s="3"/>
      <c r="J11" s="4">
        <v>62</v>
      </c>
    </row>
    <row r="12" spans="1:10">
      <c r="A12" s="3" t="s">
        <v>889</v>
      </c>
      <c r="B12" s="4">
        <v>2214070312</v>
      </c>
      <c r="C12" s="3" t="s">
        <v>871</v>
      </c>
      <c r="D12" s="4">
        <v>0</v>
      </c>
      <c r="E12" s="3">
        <v>60</v>
      </c>
      <c r="F12" s="4">
        <v>2</v>
      </c>
      <c r="G12" s="3" t="s">
        <v>879</v>
      </c>
      <c r="H12" s="4">
        <v>0</v>
      </c>
      <c r="I12" s="3"/>
      <c r="J12" s="4">
        <v>62</v>
      </c>
    </row>
    <row r="13" spans="1:10">
      <c r="A13" s="3" t="s">
        <v>890</v>
      </c>
      <c r="B13" s="4">
        <v>2214070313</v>
      </c>
      <c r="C13" s="3" t="s">
        <v>871</v>
      </c>
      <c r="D13" s="4">
        <v>0</v>
      </c>
      <c r="E13" s="3">
        <v>60</v>
      </c>
      <c r="F13" s="4">
        <v>2</v>
      </c>
      <c r="G13" s="3" t="s">
        <v>879</v>
      </c>
      <c r="H13" s="4">
        <v>0</v>
      </c>
      <c r="I13" s="3"/>
      <c r="J13" s="4">
        <v>62</v>
      </c>
    </row>
    <row r="14" spans="1:10">
      <c r="A14" s="3" t="s">
        <v>891</v>
      </c>
      <c r="B14" s="4">
        <v>2214070314</v>
      </c>
      <c r="C14" s="3" t="s">
        <v>871</v>
      </c>
      <c r="D14" s="4">
        <v>0</v>
      </c>
      <c r="E14" s="3">
        <v>60</v>
      </c>
      <c r="F14" s="4">
        <v>2</v>
      </c>
      <c r="G14" s="3" t="s">
        <v>879</v>
      </c>
      <c r="H14" s="4">
        <v>0</v>
      </c>
      <c r="I14" s="3"/>
      <c r="J14" s="4">
        <v>62</v>
      </c>
    </row>
    <row r="15" spans="1:10">
      <c r="A15" s="3" t="s">
        <v>892</v>
      </c>
      <c r="B15" s="4">
        <v>2214070315</v>
      </c>
      <c r="C15" s="3" t="s">
        <v>871</v>
      </c>
      <c r="D15" s="4">
        <v>0</v>
      </c>
      <c r="E15" s="3">
        <v>60</v>
      </c>
      <c r="F15" s="4">
        <v>2</v>
      </c>
      <c r="G15" s="3" t="s">
        <v>879</v>
      </c>
      <c r="H15" s="4">
        <v>0</v>
      </c>
      <c r="I15" s="3"/>
      <c r="J15" s="4">
        <v>62</v>
      </c>
    </row>
    <row r="16" spans="1:10">
      <c r="A16" s="3" t="s">
        <v>893</v>
      </c>
      <c r="B16" s="4">
        <v>2214070316</v>
      </c>
      <c r="C16" s="3" t="s">
        <v>871</v>
      </c>
      <c r="D16" s="4">
        <v>0</v>
      </c>
      <c r="E16" s="3">
        <v>60</v>
      </c>
      <c r="F16" s="4">
        <v>2</v>
      </c>
      <c r="G16" s="3" t="s">
        <v>879</v>
      </c>
      <c r="H16" s="4">
        <v>0</v>
      </c>
      <c r="I16" s="3"/>
      <c r="J16" s="4">
        <v>62</v>
      </c>
    </row>
    <row r="17" spans="1:10">
      <c r="A17" s="3" t="s">
        <v>894</v>
      </c>
      <c r="B17" s="4">
        <v>2214070317</v>
      </c>
      <c r="C17" s="3" t="s">
        <v>871</v>
      </c>
      <c r="D17" s="4">
        <v>0</v>
      </c>
      <c r="E17" s="3">
        <v>60</v>
      </c>
      <c r="F17" s="4">
        <v>2</v>
      </c>
      <c r="G17" s="3" t="s">
        <v>879</v>
      </c>
      <c r="H17" s="4">
        <v>0</v>
      </c>
      <c r="I17" s="3"/>
      <c r="J17" s="4">
        <v>62</v>
      </c>
    </row>
    <row r="18" spans="1:10">
      <c r="A18" s="3" t="s">
        <v>895</v>
      </c>
      <c r="B18" s="4">
        <v>2214070318</v>
      </c>
      <c r="C18" s="3" t="s">
        <v>871</v>
      </c>
      <c r="D18" s="4">
        <v>0</v>
      </c>
      <c r="E18" s="3">
        <v>60</v>
      </c>
      <c r="F18" s="4">
        <v>2</v>
      </c>
      <c r="G18" s="3" t="s">
        <v>879</v>
      </c>
      <c r="H18" s="4">
        <v>0</v>
      </c>
      <c r="I18" s="3"/>
      <c r="J18" s="4">
        <v>62</v>
      </c>
    </row>
    <row r="19" spans="1:10">
      <c r="A19" s="3" t="s">
        <v>896</v>
      </c>
      <c r="B19" s="4">
        <v>2214070320</v>
      </c>
      <c r="C19" s="3" t="s">
        <v>871</v>
      </c>
      <c r="D19" s="4">
        <v>0</v>
      </c>
      <c r="E19" s="3">
        <v>60</v>
      </c>
      <c r="F19" s="4">
        <v>6</v>
      </c>
      <c r="G19" s="3" t="s">
        <v>877</v>
      </c>
      <c r="H19" s="4">
        <v>0</v>
      </c>
      <c r="I19" s="3"/>
      <c r="J19" s="4">
        <v>66</v>
      </c>
    </row>
    <row r="20" spans="1:10">
      <c r="A20" s="3" t="s">
        <v>897</v>
      </c>
      <c r="B20" s="4">
        <v>2214070321</v>
      </c>
      <c r="C20" s="3" t="s">
        <v>871</v>
      </c>
      <c r="D20" s="4">
        <v>0</v>
      </c>
      <c r="E20" s="3">
        <v>60</v>
      </c>
      <c r="F20" s="4">
        <v>4</v>
      </c>
      <c r="G20" s="3" t="s">
        <v>898</v>
      </c>
      <c r="H20" s="4">
        <v>0</v>
      </c>
      <c r="I20" s="3"/>
      <c r="J20" s="4">
        <v>64</v>
      </c>
    </row>
    <row r="21" spans="1:10">
      <c r="A21" s="3" t="s">
        <v>899</v>
      </c>
      <c r="B21" s="4">
        <v>2214070322</v>
      </c>
      <c r="C21" s="3" t="s">
        <v>871</v>
      </c>
      <c r="D21" s="4">
        <v>0</v>
      </c>
      <c r="E21" s="3">
        <v>60</v>
      </c>
      <c r="F21" s="4">
        <v>2</v>
      </c>
      <c r="G21" s="3" t="s">
        <v>879</v>
      </c>
      <c r="H21" s="4">
        <v>0</v>
      </c>
      <c r="I21" s="3"/>
      <c r="J21" s="4">
        <v>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车辆1班</vt:lpstr>
      <vt:lpstr>车辆2班</vt:lpstr>
      <vt:lpstr>电气1班</vt:lpstr>
      <vt:lpstr>电气2班</vt:lpstr>
      <vt:lpstr>机器人1班</vt:lpstr>
      <vt:lpstr>机器人2班</vt:lpstr>
      <vt:lpstr>机械1班</vt:lpstr>
      <vt:lpstr>机械2班</vt:lpstr>
      <vt:lpstr>机械3班</vt:lpstr>
      <vt:lpstr>机械4班</vt:lpstr>
      <vt:lpstr>机械5班</vt:lpstr>
      <vt:lpstr>中德1班</vt:lpstr>
      <vt:lpstr>中德2班</vt:lpstr>
      <vt:lpstr>中德3班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巫</dc:creator>
  <cp:lastModifiedBy>糖果屋_</cp:lastModifiedBy>
  <dcterms:created xsi:type="dcterms:W3CDTF">2023-05-12T11:15:00Z</dcterms:created>
  <dcterms:modified xsi:type="dcterms:W3CDTF">2025-09-20T12:45:17Z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0B99828948C04A18820B7FEE35964953_12</vt:lpwstr>
  </property>
</Properties>
</file>